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520" windowWidth="20730" windowHeight="11385" tabRatio="716"/>
  </bookViews>
  <sheets>
    <sheet name="4TH OPTION" sheetId="10" r:id="rId1"/>
  </sheets>
  <definedNames>
    <definedName name="_xlnm.Print_Titles" localSheetId="0">'4TH OPTION'!$17:$17</definedName>
  </definedNames>
  <calcPr calcId="152511"/>
</workbook>
</file>

<file path=xl/calcChain.xml><?xml version="1.0" encoding="utf-8"?>
<calcChain xmlns="http://schemas.openxmlformats.org/spreadsheetml/2006/main">
  <c r="C83" i="10" l="1"/>
  <c r="C81" i="10"/>
  <c r="C80" i="10"/>
  <c r="C82" i="10"/>
  <c r="F83" i="10" l="1"/>
  <c r="F82" i="10"/>
  <c r="F81" i="10"/>
  <c r="F80" i="10"/>
  <c r="F79" i="10"/>
  <c r="F78" i="10"/>
  <c r="F59" i="10" l="1"/>
  <c r="F14" i="10" l="1"/>
  <c r="F97" i="10" l="1"/>
  <c r="F95" i="10"/>
  <c r="F94" i="10"/>
  <c r="F93" i="10"/>
  <c r="F92" i="10"/>
  <c r="F91" i="10"/>
  <c r="F90" i="10"/>
  <c r="F89" i="10"/>
  <c r="F88" i="10"/>
  <c r="F87" i="10"/>
  <c r="F86" i="10"/>
  <c r="F85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7" i="10"/>
  <c r="F26" i="10"/>
  <c r="F25" i="10"/>
  <c r="F24" i="10"/>
  <c r="F22" i="10"/>
  <c r="F21" i="10"/>
  <c r="F20" i="10"/>
  <c r="F13" i="10"/>
  <c r="F15" i="10" s="1"/>
</calcChain>
</file>

<file path=xl/sharedStrings.xml><?xml version="1.0" encoding="utf-8"?>
<sst xmlns="http://schemas.openxmlformats.org/spreadsheetml/2006/main" count="264" uniqueCount="192">
  <si>
    <t>LH</t>
  </si>
  <si>
    <t>LS</t>
  </si>
  <si>
    <t>MO</t>
  </si>
  <si>
    <t>Estimated Quantity</t>
  </si>
  <si>
    <t>Unit of Issue</t>
  </si>
  <si>
    <t>ELIN</t>
  </si>
  <si>
    <t>MO = Month</t>
  </si>
  <si>
    <t>LH = Labor Hour</t>
  </si>
  <si>
    <t>LS = Lump Sum</t>
  </si>
  <si>
    <t>Note:</t>
  </si>
  <si>
    <t>Description</t>
  </si>
  <si>
    <t>Quantity</t>
  </si>
  <si>
    <t>Unit Price (Yen)</t>
  </si>
  <si>
    <t>Total
(Yen)</t>
  </si>
  <si>
    <t>RECURRING WORK (Spec Item 3)</t>
  </si>
  <si>
    <t>Product Name</t>
  </si>
  <si>
    <t>NON-RECURRING WORK (Spec Item 4)</t>
  </si>
  <si>
    <t>COM, 2 Bedroom Unit 
(Spec Item 4.1, Sub-annex 1401000)</t>
  </si>
  <si>
    <t>EA</t>
  </si>
  <si>
    <t>COM, 3 Bedroom Unit 
(Spec Item 4.1, Sub-annex 1401000)</t>
  </si>
  <si>
    <t>COM, 4 Bedroom Unit 
(Spec Item 4.1, Sub-annex 1401000)</t>
  </si>
  <si>
    <t>Complete Interior Painting, 2 Bedroom Unit 
(Spec Item 4.1, Sub-annex 1502000)</t>
  </si>
  <si>
    <t>Complete Interior Painting, 3 Bedroom Unit 
(Spec Item 4.1, Sub-annex 1502000)</t>
  </si>
  <si>
    <t>Complete Interior Painting, 4 Bedroom Unit 
(Spec Item 4.1, Sub-annex 1502000)</t>
  </si>
  <si>
    <t>Partial Interior Painting 
(Spec Item 4.1, Sub-annex 1502000)</t>
  </si>
  <si>
    <t>SM</t>
  </si>
  <si>
    <t>Replace Venetian Blind, 6.0m²/(EA)  
(Spec Item 4.2.1, Sub-annex 1502000)</t>
  </si>
  <si>
    <t>Replace Venetian Blind, 4.0m²/(EA)  
(Spec Item 4.2.2, Sub-annex 1502000)</t>
  </si>
  <si>
    <t>Replace Venetian Blind, 2.0m²/(EA)  
(Spec Item 4.2.3, Sub-annex 1502000)</t>
  </si>
  <si>
    <t>Replace Venetian Blind, 1.0m²/(EA)  
(Spec Item 4.2.4, Sub-annex 1502000)</t>
  </si>
  <si>
    <t>Replace Vertical Blind, 6.0m²/(EA)  
(Spec Item 4.2.5, Sub-annex 1502000)</t>
  </si>
  <si>
    <t>Replace Vertical Blind, 10.0m²/(EA)  
(Spec Item 4.2.6, Sub-annex 1502000)</t>
  </si>
  <si>
    <t>Replace Venetian Blind Slats, 1000 mm - 1999 mm 
(Spec Item 4.2.7, Sub-annex 1502000)</t>
  </si>
  <si>
    <t>Replace Venetian Blind Slats, 2000 mm - 2999 mm 
(Spec Item 4.2.8, Sub-annex 1502000)</t>
  </si>
  <si>
    <t>Replace Vertical Blind Slats, up to 3000 mm height 
(Spec Item 4.2.9, Sub-annex 1502000)</t>
  </si>
  <si>
    <t>Replace PVC Floor Tile 
(Spec Item 4.2.11, Sub-annex 1502000)</t>
  </si>
  <si>
    <t>Replace Vinyl Flooring Sheet 
(Spec Item 4.2.12, Sub-annex 1502000)</t>
  </si>
  <si>
    <t>Replace Ceramic Floor Tile 
(Spec Item 4.2.13, Sub-annex 1502000)</t>
  </si>
  <si>
    <t>Replace Ceramic Wall Tile 
(Spec Item 4.2.14, Sub-annex 1502000)</t>
  </si>
  <si>
    <t>Replace Vinyl Baseboard 
(Spec Item 4.2.15, Sub-annex 1502000)</t>
  </si>
  <si>
    <t>LM</t>
  </si>
  <si>
    <t>Replace Gypsum Board for Walls/Ceilings 
(Spec Item 4.2.16, Sub-annex 1502000)</t>
  </si>
  <si>
    <t>Replace Ceiling Tiles 
(Spec Item 4.2.17, Sub-annex 1502000)</t>
  </si>
  <si>
    <t>Replace Hardwood Flooring 
(Spec Item 4.2.18, Sub-annex 1502000)</t>
  </si>
  <si>
    <t>Sand and Coat Hardwood Flooring 
(Spec Item 4.2.19, Sub-annex 1502000)</t>
  </si>
  <si>
    <t>Replace Vertical Blind Slats, up to 4000 mm height 
(Spec Item 4.2.10, Sub-annex 1502000)</t>
  </si>
  <si>
    <t>Interior Work</t>
  </si>
  <si>
    <t>Air Conditiners</t>
  </si>
  <si>
    <t>SE</t>
  </si>
  <si>
    <t>Negotiated at time of order</t>
  </si>
  <si>
    <t>Cleaning Work</t>
  </si>
  <si>
    <t>Whole Unit Cleaning; 2 Bedroom Unit  
(Spec Item 4.1, Sub-annex 1503010)</t>
  </si>
  <si>
    <t>UN</t>
  </si>
  <si>
    <t>Whole Unit Cleaning; 3 Bedroom Apartment  
(Spec Item 4.1, Sub-annex 1503010)</t>
  </si>
  <si>
    <t>Whole Unit Cleaning; 3 Bedroom Townhouse  
(Spec Item 4.1, Sub-annex 1503010)</t>
  </si>
  <si>
    <t>Whole Unit Cleaning; 4 Bedroom Unit  
(Spec Item 4.1, Sub-annex 1503010)</t>
  </si>
  <si>
    <t>Space and Floor Cleaning  
(Spec Item 4.2.1, Sub-annex 1503010)</t>
  </si>
  <si>
    <t>Floor Stripping and Rewaxing 
(Spec Item 4.2.2, Sub-annex 1503010)</t>
  </si>
  <si>
    <t>Window Blinds Cleaning  
(Spec Item 4.2.3, Sub-annex 1503010)</t>
  </si>
  <si>
    <t>Interior Window Cleaning  
(Spec Item 4.2.4, Sub-annex 1503010)</t>
  </si>
  <si>
    <t>Cleaning Loaner Appliances  
(Spec Item 4.2.5, Sub-annex 1503010)</t>
  </si>
  <si>
    <t>Bathroom Cleaning  
(Spec Item 4.2.6, Sub-annex 1503010)</t>
  </si>
  <si>
    <t>Emergency Water Extraction  
(Spec Item 4.3.1, Sub-annex 1503010)</t>
  </si>
  <si>
    <t>SM = Square Meter</t>
  </si>
  <si>
    <t>EA = Each</t>
  </si>
  <si>
    <t>UN = Unit</t>
  </si>
  <si>
    <t>SE = Set</t>
  </si>
  <si>
    <t>COM</t>
  </si>
  <si>
    <t>Interior Painting</t>
  </si>
  <si>
    <t>Install Carpet on the Existing Floor 
(Spec Item 4.2.20, Sub-annex 1502000)</t>
  </si>
  <si>
    <t>Replace Existing Carpet  
(Spec Item 4.2.21, Sub-annex 1502000)</t>
  </si>
  <si>
    <t>Replace Ceiling Fan/Lighting Fixture 
(Spec Item 4.2.22, Sub-annex 1502000)</t>
  </si>
  <si>
    <t>Replace Chandelier  
(Spec Item 4.2.23, Sub-annex 1502000)</t>
  </si>
  <si>
    <t>Replace Wall Coverings  
(Spec Item 4.2.24, Sub-annex 1502000)</t>
  </si>
  <si>
    <t>Replace Wainscot Wall  
(Spec Item 4.2.25, Sub-annex 1502000)</t>
  </si>
  <si>
    <t>Replace Aluminum Entrance Door 
(Spec Item 4.2.26, Sub-annex 1502000)</t>
  </si>
  <si>
    <t>Bathtub Coating  
(Spec Item 4.2.27, Sub-annex 1502000)</t>
  </si>
  <si>
    <t>Replace Bathroom Cabinet Sink  
(Spec Item 4.2.28, Sub-annex 1502000)</t>
  </si>
  <si>
    <t>Replace Medicine Cabinet  
(Spec Item 4.2.29, Sub-annex 1502000)</t>
  </si>
  <si>
    <t>Replace Kitchen Range Hood Fan  
(Spec Item 4.2.30, Sub-annex 1502000)</t>
  </si>
  <si>
    <t>E701-E706</t>
  </si>
  <si>
    <t>E701AA</t>
  </si>
  <si>
    <t>E701AB</t>
  </si>
  <si>
    <t>E701AC</t>
  </si>
  <si>
    <t>E702AA</t>
  </si>
  <si>
    <t xml:space="preserve">E702AB </t>
  </si>
  <si>
    <t>E702AC</t>
  </si>
  <si>
    <t>E702AD</t>
  </si>
  <si>
    <t>E703AA</t>
  </si>
  <si>
    <t xml:space="preserve">E703AB </t>
  </si>
  <si>
    <t>E703AC</t>
  </si>
  <si>
    <t>E703AD</t>
  </si>
  <si>
    <t>E703AE</t>
  </si>
  <si>
    <t>E703AF</t>
  </si>
  <si>
    <t>E703AG</t>
  </si>
  <si>
    <t>E703AH</t>
  </si>
  <si>
    <t>E703AJ</t>
  </si>
  <si>
    <t>E703AK</t>
  </si>
  <si>
    <t>E703AL</t>
  </si>
  <si>
    <t>E703AM</t>
  </si>
  <si>
    <t>E703AN</t>
  </si>
  <si>
    <t>E703AP</t>
  </si>
  <si>
    <t>E703AQ</t>
  </si>
  <si>
    <t>E703AR</t>
  </si>
  <si>
    <t>E703AS</t>
  </si>
  <si>
    <t>E703AT</t>
  </si>
  <si>
    <t>E703AU</t>
  </si>
  <si>
    <t>E703AV</t>
  </si>
  <si>
    <t>E703AW</t>
  </si>
  <si>
    <t>E703AX</t>
  </si>
  <si>
    <t>E703AY</t>
  </si>
  <si>
    <t>E703AZ</t>
  </si>
  <si>
    <t>E703BA</t>
  </si>
  <si>
    <t>E703BB</t>
  </si>
  <si>
    <t>E703BC</t>
  </si>
  <si>
    <t>E703BD</t>
  </si>
  <si>
    <t>E703BE</t>
  </si>
  <si>
    <t>E703BF</t>
  </si>
  <si>
    <t>E704AA</t>
  </si>
  <si>
    <t>E704AB</t>
  </si>
  <si>
    <t>E704AC</t>
  </si>
  <si>
    <t>E704AD</t>
  </si>
  <si>
    <t>E704AE</t>
  </si>
  <si>
    <t>E704AF</t>
  </si>
  <si>
    <t>E704AG</t>
  </si>
  <si>
    <t>E704AH</t>
  </si>
  <si>
    <t>E704AJ</t>
  </si>
  <si>
    <t>E704AK</t>
  </si>
  <si>
    <t>E704AL</t>
  </si>
  <si>
    <t>E704AM</t>
  </si>
  <si>
    <t>E704AN</t>
  </si>
  <si>
    <t>E704AP</t>
  </si>
  <si>
    <t>E704AQ</t>
  </si>
  <si>
    <t>E704AR</t>
  </si>
  <si>
    <t>E704AS</t>
  </si>
  <si>
    <t>E705AA</t>
  </si>
  <si>
    <t>E705AB</t>
  </si>
  <si>
    <t>E705AC</t>
  </si>
  <si>
    <t>E705AD</t>
  </si>
  <si>
    <t>E705AE</t>
  </si>
  <si>
    <t>E705AF</t>
  </si>
  <si>
    <t>E705AG</t>
  </si>
  <si>
    <t>E705AH</t>
  </si>
  <si>
    <t>E705AJ</t>
  </si>
  <si>
    <t>E705AK</t>
  </si>
  <si>
    <t>E705AL</t>
  </si>
  <si>
    <t>Line Item 4001 and 4002     Recurring Work and Non-recurring Work - Fourth Option Period</t>
  </si>
  <si>
    <t>Unit Priced Labor Work</t>
  </si>
  <si>
    <t xml:space="preserve">Unit Priced Labor Work - Labor
</t>
  </si>
  <si>
    <t>Unit Priced Labor Work - Material / Parts</t>
  </si>
  <si>
    <t>E706AA</t>
  </si>
  <si>
    <t>E706AB</t>
  </si>
  <si>
    <t>PROVIDE UNIT PRICE FOR FACILITY INVESTMENT RECURRING AND NON-RECURRING WORK IN ACCORDANCE WITH SECTION C, SPEC ITEM 3 AND 4
ELINs E700 THROUGH E706</t>
  </si>
  <si>
    <t>Service Order Work for Split Type A/C
(1502000, Spec Item 3.1)</t>
  </si>
  <si>
    <t>ATTACHMENT J-0200000-07
EXHIBIT LINE ITEM NUMBERS
SOLICITATION/CONTRACT N40084-16-D-6303
EXHIBIT A</t>
  </si>
  <si>
    <t>E700AB</t>
  </si>
  <si>
    <t>Replacement of Window Blind Safety Kits
(1502000, Spec Item 3.2.1)</t>
  </si>
  <si>
    <t>E703BG</t>
  </si>
  <si>
    <t>Replace Window Blind Safety Kit  
(Spec Item 4.2.31, Sub-annex 1502000)</t>
  </si>
  <si>
    <t>E704AT</t>
  </si>
  <si>
    <t>E704AU</t>
  </si>
  <si>
    <t>E704AV</t>
  </si>
  <si>
    <t>E704AW</t>
  </si>
  <si>
    <t>E704AX</t>
  </si>
  <si>
    <t>E704AY</t>
  </si>
  <si>
    <t>Replace Split Type A/C, Combination of Indoor Unit, Type AC-8 and Type AC-9, and Outdoor Unit, Type H     
(Spec Item 4.2.49, Sub-annex 1502000)</t>
  </si>
  <si>
    <t>Replace Split Type A/C, Combination of Indoor Unit, Type AC-9, AC-10, AC-11, and Outdoor Unit, Type H   
(Spec Item 4.2.50, Sub-annex 1502000)</t>
  </si>
  <si>
    <t>Replace Split Type A/C, Combination of Indoor Unit, Type AC-9, AC-10, AC-12, and Outdoor Unit, Type H   
(Spec Item 4.2.51, Sub-annex 1502000)</t>
  </si>
  <si>
    <t>Replace Split Type A/C, Combination of Indoor Unit, Type AC-12, AC-13, and Outdoor Unit, Type H 
(Spec Item 4.2.52, Sub-annex 1502000)</t>
  </si>
  <si>
    <t>Replace Split Type A/C, Combination of Indoor Unit, Type AC-12  Type AC-14, and, Outdoor Unit, Type J 
(Spec Item 4.2.53, Sub-annex 1502000)</t>
  </si>
  <si>
    <t>Replace Split Type A/C, Combination of Indoor Unit, Type AC-15, and Outdoor Unit, Type K    
(Spec Item 4.2.54, Sub-annex 1502000)</t>
  </si>
  <si>
    <t>TOTAL RECURRING WORK (E700) PRICE</t>
  </si>
  <si>
    <t>TOTAL NON-RECURRING WORK (E701 THRU E706) PRICE</t>
  </si>
  <si>
    <t>Not to Exceed ¥130,500</t>
  </si>
  <si>
    <t>E700AA</t>
  </si>
  <si>
    <t>Replace Evaporator and Drain Pan of Indoor A/C Unit  
(Spec Item 4.2.32, Sub-annex 1502000)</t>
  </si>
  <si>
    <t>Replace Thermisters of Indoor A/C Unit  
(Spec Item 4.2.33, Sub-annex 1502000)</t>
  </si>
  <si>
    <t>Replace Fan Motor and Bearing of Indoor A/C Unit  
(Spec Item 4.2.34, Sub-annex 1502000)</t>
  </si>
  <si>
    <t>Replace Four Pinted Circuit Boards of Outdoor A/C Unit  
(Spec Item 4.2.35, Sub-annex 1502000)</t>
  </si>
  <si>
    <t>Replace Compressor of Outdoor A/C Unit  
(Spec Item 4.2.36, Sub-annex 1502000)</t>
  </si>
  <si>
    <t>Replace Thermisters of Outdoor A/C Unit 
(Spec Item 4.2.37, Sub-annex 1502000)</t>
  </si>
  <si>
    <t>Replace Split Type A/C, Indoor Unit, Type AC-1
(Spec Item 4.2.38, Sub-annex 1502000)</t>
  </si>
  <si>
    <t>Replace Split Type A/C, Indoor Unit, Type AC-3
(Spec Item 4.2.39, Sub-annex 1502000)</t>
  </si>
  <si>
    <t>Replace Split Type A/C, Indoor Unit, Type AC-4
(Spec Item 4.2.40, Sub-annex 1502000)</t>
  </si>
  <si>
    <t>Replace Split Type A/C, Indoor Unit, Type AC-5
(Spec Item 4.2.41, Sub-annex 1502000)</t>
  </si>
  <si>
    <t>Replace Split Type A/C, Outdoor Unit, Type -A
(Spec Item 4.2.42, Sub-annex 1502000)</t>
  </si>
  <si>
    <t>Replace Split Type A/C, Outdoor Unit, Type -C
(Spec Item 4.2.43, Sub-annex 1502000)</t>
  </si>
  <si>
    <t>Replace Split Type A/C, Outdoor Unit, Type -D
(Spec Item 4.2.44, Sub-annex 1502000)</t>
  </si>
  <si>
    <t>Replace Split Type A/C, Combination of Indoor Units, Type AC-2, and Outdoor Unit, Type-B
(Spec Item 4.2.45, Sub-annex 1502000)</t>
  </si>
  <si>
    <t>Replace Split Type A/C, Combination of Indoor Unit, Type AC-1, and Outdoor Unit, Type-E
(Spec Item 4.2.46, Sub-annex 1502000)</t>
  </si>
  <si>
    <t>Replace Split Type A/C, Combination of Indoor Unit, Type AC-7, and Outdoor Unit, Type G 
(Spec Item 4.2.47, Sub-annex 1502000)</t>
  </si>
  <si>
    <t>Chemical Cleaning for A/C Unit and Fan Coil Unit (FCU)
(Spec Item 4.2.48, Sub-annex 1502000)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</si>
</sst>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&quot;$&quot;#,##0.00"/>
    <numFmt numFmtId="180" formatCode="&quot;¥&quot;#,##0_);[Red]\(&quot;¥&quot;#,##0\)"/>
  </numFmts>
  <fonts count="46" x14ac:knownFonts="1">
    <font>
      <sz val="10"/>
      <name val="Arial"/>
      <family val="2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20"/>
      <name val="Times New Roman"/>
      <family val="1"/>
    </font>
    <font>
      <b/>
      <sz val="11"/>
      <color indexed="52"/>
      <name val="Times New Roman"/>
      <family val="1"/>
    </font>
    <font>
      <b/>
      <sz val="11"/>
      <color indexed="9"/>
      <name val="Times New Roman"/>
      <family val="1"/>
    </font>
    <font>
      <i/>
      <sz val="11"/>
      <color indexed="23"/>
      <name val="Times New Roman"/>
      <family val="1"/>
    </font>
    <font>
      <sz val="11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62"/>
      <name val="Times New Roman"/>
      <family val="1"/>
    </font>
    <font>
      <sz val="11"/>
      <color indexed="52"/>
      <name val="Times New Roman"/>
      <family val="1"/>
    </font>
    <font>
      <sz val="11"/>
      <color indexed="60"/>
      <name val="Times New Roman"/>
      <family val="1"/>
    </font>
    <font>
      <sz val="10"/>
      <name val="Arial"/>
      <family val="2"/>
    </font>
    <font>
      <b/>
      <sz val="11"/>
      <color indexed="63"/>
      <name val="Times New Roman"/>
      <family val="1"/>
    </font>
    <font>
      <b/>
      <sz val="18"/>
      <color indexed="56"/>
      <name val="Cambria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</borders>
  <cellStyleXfs count="13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7" fillId="0" borderId="0"/>
    <xf numFmtId="0" fontId="3" fillId="23" borderId="7" applyNumberFormat="0" applyFont="0" applyAlignment="0" applyProtection="0"/>
    <xf numFmtId="176" fontId="3" fillId="0" borderId="0" applyFont="0" applyFill="0" applyBorder="0" applyAlignment="0" applyProtection="0"/>
    <xf numFmtId="0" fontId="26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3" fillId="0" borderId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/>
    <xf numFmtId="0" fontId="3" fillId="0" borderId="0"/>
    <xf numFmtId="178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0" borderId="0"/>
    <xf numFmtId="0" fontId="3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/>
    <xf numFmtId="0" fontId="1" fillId="0" borderId="0"/>
  </cellStyleXfs>
  <cellXfs count="72">
    <xf numFmtId="0" fontId="0" fillId="0" borderId="0" xfId="0"/>
    <xf numFmtId="0" fontId="23" fillId="0" borderId="11" xfId="82" applyFont="1" applyFill="1" applyBorder="1" applyAlignment="1">
      <alignment horizontal="center"/>
    </xf>
    <xf numFmtId="3" fontId="23" fillId="0" borderId="11" xfId="82" applyNumberFormat="1" applyFont="1" applyFill="1" applyBorder="1" applyAlignment="1">
      <alignment horizontal="center" wrapText="1"/>
    </xf>
    <xf numFmtId="0" fontId="23" fillId="0" borderId="11" xfId="82" applyFont="1" applyFill="1" applyBorder="1" applyAlignment="1">
      <alignment horizontal="center" wrapText="1"/>
    </xf>
    <xf numFmtId="180" fontId="23" fillId="0" borderId="11" xfId="44" applyNumberFormat="1" applyFont="1" applyFill="1" applyBorder="1" applyAlignment="1">
      <alignment horizontal="center" wrapText="1"/>
    </xf>
    <xf numFmtId="179" fontId="23" fillId="0" borderId="11" xfId="82" applyNumberFormat="1" applyFont="1" applyFill="1" applyBorder="1" applyAlignment="1">
      <alignment horizontal="center" wrapText="1"/>
    </xf>
    <xf numFmtId="3" fontId="44" fillId="0" borderId="0" xfId="82" applyNumberFormat="1" applyFont="1" applyFill="1" applyBorder="1" applyAlignment="1">
      <alignment horizontal="center"/>
    </xf>
    <xf numFmtId="0" fontId="44" fillId="0" borderId="0" xfId="82" applyFont="1" applyFill="1" applyBorder="1" applyAlignment="1">
      <alignment horizontal="center"/>
    </xf>
    <xf numFmtId="179" fontId="44" fillId="0" borderId="0" xfId="82" applyNumberFormat="1" applyFont="1" applyFill="1" applyBorder="1" applyAlignment="1">
      <alignment horizontal="center"/>
    </xf>
    <xf numFmtId="0" fontId="23" fillId="0" borderId="0" xfId="82" applyFont="1" applyFill="1" applyBorder="1" applyAlignment="1">
      <alignment horizontal="left"/>
    </xf>
    <xf numFmtId="180" fontId="23" fillId="0" borderId="13" xfId="44" applyNumberFormat="1" applyFont="1" applyFill="1" applyBorder="1" applyAlignment="1">
      <alignment horizontal="center" wrapText="1"/>
    </xf>
    <xf numFmtId="179" fontId="23" fillId="0" borderId="13" xfId="82" applyNumberFormat="1" applyFont="1" applyFill="1" applyBorder="1" applyAlignment="1">
      <alignment horizontal="center" wrapText="1"/>
    </xf>
    <xf numFmtId="0" fontId="23" fillId="0" borderId="18" xfId="82" applyFont="1" applyFill="1" applyBorder="1" applyAlignment="1">
      <alignment horizontal="left"/>
    </xf>
    <xf numFmtId="0" fontId="23" fillId="0" borderId="16" xfId="82" applyFont="1" applyFill="1" applyBorder="1" applyAlignment="1">
      <alignment horizontal="center" wrapText="1"/>
    </xf>
    <xf numFmtId="0" fontId="23" fillId="0" borderId="14" xfId="82" applyFont="1" applyFill="1" applyBorder="1" applyAlignment="1">
      <alignment horizontal="left"/>
    </xf>
    <xf numFmtId="0" fontId="23" fillId="0" borderId="15" xfId="82" applyFont="1" applyFill="1" applyBorder="1" applyAlignment="1">
      <alignment horizontal="center"/>
    </xf>
    <xf numFmtId="3" fontId="23" fillId="0" borderId="15" xfId="82" applyNumberFormat="1" applyFont="1" applyFill="1" applyBorder="1" applyAlignment="1">
      <alignment horizontal="center" wrapText="1"/>
    </xf>
    <xf numFmtId="0" fontId="23" fillId="0" borderId="15" xfId="82" applyFont="1" applyFill="1" applyBorder="1" applyAlignment="1">
      <alignment horizontal="center" wrapText="1"/>
    </xf>
    <xf numFmtId="180" fontId="23" fillId="0" borderId="15" xfId="44" applyNumberFormat="1" applyFont="1" applyFill="1" applyBorder="1" applyAlignment="1">
      <alignment horizontal="center" wrapText="1"/>
    </xf>
    <xf numFmtId="179" fontId="23" fillId="0" borderId="15" xfId="82" applyNumberFormat="1" applyFont="1" applyFill="1" applyBorder="1" applyAlignment="1">
      <alignment horizontal="center" wrapText="1"/>
    </xf>
    <xf numFmtId="0" fontId="23" fillId="0" borderId="12" xfId="82" applyFont="1" applyFill="1" applyBorder="1" applyAlignment="1">
      <alignment horizontal="left"/>
    </xf>
    <xf numFmtId="0" fontId="23" fillId="0" borderId="12" xfId="82" applyFont="1" applyFill="1" applyBorder="1" applyAlignment="1">
      <alignment horizontal="center" wrapText="1"/>
    </xf>
    <xf numFmtId="180" fontId="23" fillId="0" borderId="12" xfId="44" applyNumberFormat="1" applyFont="1" applyFill="1" applyBorder="1" applyAlignment="1">
      <alignment horizontal="center" wrapText="1"/>
    </xf>
    <xf numFmtId="0" fontId="23" fillId="0" borderId="15" xfId="82" applyFont="1" applyFill="1" applyBorder="1" applyAlignment="1">
      <alignment horizontal="left"/>
    </xf>
    <xf numFmtId="3" fontId="23" fillId="0" borderId="0" xfId="82" applyNumberFormat="1" applyFont="1" applyFill="1" applyBorder="1" applyAlignment="1">
      <alignment horizontal="center" wrapText="1"/>
    </xf>
    <xf numFmtId="0" fontId="23" fillId="0" borderId="0" xfId="82" applyFont="1" applyFill="1" applyBorder="1" applyAlignment="1">
      <alignment horizontal="center" wrapText="1"/>
    </xf>
    <xf numFmtId="0" fontId="23" fillId="0" borderId="19" xfId="82" applyFont="1" applyFill="1" applyBorder="1" applyAlignment="1">
      <alignment horizontal="left"/>
    </xf>
    <xf numFmtId="179" fontId="23" fillId="0" borderId="20" xfId="82" applyNumberFormat="1" applyFont="1" applyFill="1" applyBorder="1" applyAlignment="1">
      <alignment horizontal="center" wrapText="1"/>
    </xf>
    <xf numFmtId="0" fontId="22" fillId="0" borderId="10" xfId="82" applyFont="1" applyFill="1" applyBorder="1" applyAlignment="1">
      <alignment horizontal="center" vertical="top"/>
    </xf>
    <xf numFmtId="0" fontId="23" fillId="0" borderId="21" xfId="82" applyFont="1" applyFill="1" applyBorder="1" applyAlignment="1">
      <alignment horizontal="center"/>
    </xf>
    <xf numFmtId="0" fontId="23" fillId="0" borderId="22" xfId="82" applyFont="1" applyFill="1" applyBorder="1" applyAlignment="1">
      <alignment horizontal="center"/>
    </xf>
    <xf numFmtId="3" fontId="23" fillId="0" borderId="21" xfId="82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right" vertical="center" wrapText="1"/>
    </xf>
    <xf numFmtId="0" fontId="23" fillId="0" borderId="16" xfId="82" applyFont="1" applyFill="1" applyBorder="1" applyAlignment="1">
      <alignment horizontal="left"/>
    </xf>
    <xf numFmtId="0" fontId="22" fillId="0" borderId="10" xfId="82" applyFont="1" applyFill="1" applyBorder="1" applyAlignment="1">
      <alignment vertical="top" wrapText="1"/>
    </xf>
    <xf numFmtId="0" fontId="23" fillId="0" borderId="0" xfId="82" applyFont="1" applyFill="1" applyBorder="1" applyAlignment="1">
      <alignment horizontal="center"/>
    </xf>
    <xf numFmtId="3" fontId="23" fillId="0" borderId="16" xfId="82" applyNumberFormat="1" applyFont="1" applyFill="1" applyBorder="1" applyAlignment="1">
      <alignment horizontal="center" wrapText="1"/>
    </xf>
    <xf numFmtId="3" fontId="23" fillId="0" borderId="12" xfId="82" applyNumberFormat="1" applyFont="1" applyFill="1" applyBorder="1" applyAlignment="1">
      <alignment horizontal="center" wrapText="1"/>
    </xf>
    <xf numFmtId="3" fontId="22" fillId="0" borderId="10" xfId="88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180" fontId="23" fillId="0" borderId="12" xfId="44" applyNumberFormat="1" applyFont="1" applyFill="1" applyBorder="1" applyAlignment="1">
      <alignment horizontal="center" vertical="center" wrapText="1"/>
    </xf>
    <xf numFmtId="179" fontId="23" fillId="0" borderId="20" xfId="82" applyNumberFormat="1" applyFont="1" applyFill="1" applyBorder="1" applyAlignment="1">
      <alignment horizontal="center" vertical="center" wrapText="1"/>
    </xf>
    <xf numFmtId="180" fontId="23" fillId="0" borderId="16" xfId="44" applyNumberFormat="1" applyFont="1" applyFill="1" applyBorder="1" applyAlignment="1">
      <alignment horizontal="center" vertical="center" wrapText="1"/>
    </xf>
    <xf numFmtId="179" fontId="23" fillId="0" borderId="17" xfId="82" applyNumberFormat="1" applyFont="1" applyFill="1" applyBorder="1" applyAlignment="1">
      <alignment horizontal="center" vertical="center" wrapText="1"/>
    </xf>
    <xf numFmtId="38" fontId="22" fillId="0" borderId="10" xfId="44" applyNumberFormat="1" applyFont="1" applyFill="1" applyBorder="1" applyAlignment="1">
      <alignment horizontal="right" vertical="center" wrapText="1"/>
    </xf>
    <xf numFmtId="38" fontId="22" fillId="0" borderId="10" xfId="82" applyNumberFormat="1" applyFont="1" applyFill="1" applyBorder="1" applyAlignment="1">
      <alignment horizontal="right" vertical="center" wrapText="1"/>
    </xf>
    <xf numFmtId="0" fontId="23" fillId="0" borderId="21" xfId="82" applyFont="1" applyFill="1" applyBorder="1" applyAlignment="1">
      <alignment horizontal="center" vertical="center" wrapText="1"/>
    </xf>
    <xf numFmtId="180" fontId="23" fillId="0" borderId="21" xfId="44" applyNumberFormat="1" applyFont="1" applyFill="1" applyBorder="1" applyAlignment="1">
      <alignment horizontal="center" vertical="center" wrapText="1"/>
    </xf>
    <xf numFmtId="179" fontId="23" fillId="0" borderId="21" xfId="82" applyNumberFormat="1" applyFont="1" applyFill="1" applyBorder="1" applyAlignment="1">
      <alignment horizontal="center" vertical="center" wrapText="1"/>
    </xf>
    <xf numFmtId="49" fontId="22" fillId="0" borderId="10" xfId="88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0" fontId="22" fillId="0" borderId="0" xfId="88" applyFont="1" applyFill="1" applyBorder="1" applyAlignment="1">
      <alignment horizontal="left" vertical="top" wrapText="1"/>
    </xf>
    <xf numFmtId="0" fontId="22" fillId="0" borderId="0" xfId="82" applyFont="1" applyFill="1" applyBorder="1"/>
    <xf numFmtId="0" fontId="22" fillId="0" borderId="10" xfId="126" applyFont="1" applyFill="1" applyBorder="1" applyAlignment="1">
      <alignment horizontal="left" vertical="center" wrapText="1"/>
    </xf>
    <xf numFmtId="0" fontId="22" fillId="0" borderId="10" xfId="88" applyFont="1" applyFill="1" applyBorder="1" applyAlignment="1">
      <alignment horizontal="center" vertical="center"/>
    </xf>
    <xf numFmtId="0" fontId="22" fillId="0" borderId="18" xfId="88" applyFont="1" applyFill="1" applyBorder="1" applyAlignment="1">
      <alignment horizontal="center" vertical="center" wrapText="1"/>
    </xf>
    <xf numFmtId="177" fontId="22" fillId="0" borderId="10" xfId="89" applyNumberFormat="1" applyFont="1" applyFill="1" applyBorder="1" applyAlignment="1">
      <alignment vertical="center" wrapText="1"/>
    </xf>
    <xf numFmtId="177" fontId="22" fillId="0" borderId="10" xfId="89" applyNumberFormat="1" applyFont="1" applyFill="1" applyBorder="1" applyAlignment="1">
      <alignment horizontal="right" vertical="center" wrapText="1"/>
    </xf>
    <xf numFmtId="177" fontId="22" fillId="0" borderId="10" xfId="89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45" applyFont="1" applyFill="1" applyBorder="1"/>
    <xf numFmtId="0" fontId="22" fillId="0" borderId="10" xfId="88" applyFont="1" applyFill="1" applyBorder="1" applyAlignment="1">
      <alignment horizontal="center" vertical="center" wrapText="1"/>
    </xf>
    <xf numFmtId="177" fontId="23" fillId="0" borderId="10" xfId="82" applyNumberFormat="1" applyFont="1" applyFill="1" applyBorder="1" applyAlignment="1">
      <alignment horizontal="right"/>
    </xf>
    <xf numFmtId="177" fontId="23" fillId="0" borderId="10" xfId="82" applyNumberFormat="1" applyFont="1" applyFill="1" applyBorder="1" applyAlignment="1">
      <alignment horizontal="center"/>
    </xf>
    <xf numFmtId="0" fontId="25" fillId="0" borderId="0" xfId="82" applyFont="1" applyFill="1" applyBorder="1" applyAlignment="1">
      <alignment horizontal="left" vertical="center"/>
    </xf>
    <xf numFmtId="0" fontId="24" fillId="0" borderId="0" xfId="42" applyFont="1" applyFill="1" applyBorder="1" applyAlignment="1">
      <alignment horizontal="center" vertical="center" wrapText="1"/>
    </xf>
    <xf numFmtId="0" fontId="22" fillId="0" borderId="0" xfId="82" applyFont="1" applyFill="1" applyBorder="1" applyAlignment="1">
      <alignment vertical="center" wrapText="1"/>
    </xf>
    <xf numFmtId="0" fontId="23" fillId="0" borderId="18" xfId="82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</cellXfs>
  <cellStyles count="134">
    <cellStyle name="20% - Accent1 2" xfId="90"/>
    <cellStyle name="20% - Accent1 3" xfId="46"/>
    <cellStyle name="20% - Accent2 2" xfId="91"/>
    <cellStyle name="20% - Accent2 3" xfId="47"/>
    <cellStyle name="20% - Accent3 2" xfId="92"/>
    <cellStyle name="20% - Accent3 3" xfId="48"/>
    <cellStyle name="20% - Accent4 2" xfId="93"/>
    <cellStyle name="20% - Accent4 3" xfId="49"/>
    <cellStyle name="20% - Accent5 2" xfId="94"/>
    <cellStyle name="20% - Accent5 3" xfId="50"/>
    <cellStyle name="20% - Accent6 2" xfId="95"/>
    <cellStyle name="20% - Accent6 3" xfId="51"/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Accent1 2" xfId="96"/>
    <cellStyle name="40% - Accent1 3" xfId="52"/>
    <cellStyle name="40% - Accent2 2" xfId="97"/>
    <cellStyle name="40% - Accent2 3" xfId="53"/>
    <cellStyle name="40% - Accent3 2" xfId="98"/>
    <cellStyle name="40% - Accent3 3" xfId="54"/>
    <cellStyle name="40% - Accent4 2" xfId="99"/>
    <cellStyle name="40% - Accent4 3" xfId="55"/>
    <cellStyle name="40% - Accent5 2" xfId="100"/>
    <cellStyle name="40% - Accent5 3" xfId="56"/>
    <cellStyle name="40% - Accent6 2" xfId="101"/>
    <cellStyle name="40% - Accent6 3" xfId="57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Accent1 2" xfId="102"/>
    <cellStyle name="60% - Accent1 3" xfId="58"/>
    <cellStyle name="60% - Accent2 2" xfId="103"/>
    <cellStyle name="60% - Accent2 3" xfId="59"/>
    <cellStyle name="60% - Accent3 2" xfId="104"/>
    <cellStyle name="60% - Accent3 3" xfId="60"/>
    <cellStyle name="60% - Accent4 2" xfId="105"/>
    <cellStyle name="60% - Accent4 3" xfId="61"/>
    <cellStyle name="60% - Accent5 2" xfId="106"/>
    <cellStyle name="60% - Accent5 3" xfId="62"/>
    <cellStyle name="60% - Accent6 2" xfId="107"/>
    <cellStyle name="60% - Accent6 3" xfId="63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Accent1 2" xfId="108"/>
    <cellStyle name="Accent1 3" xfId="64"/>
    <cellStyle name="Accent2 2" xfId="109"/>
    <cellStyle name="Accent2 3" xfId="65"/>
    <cellStyle name="Accent3 2" xfId="110"/>
    <cellStyle name="Accent3 3" xfId="66"/>
    <cellStyle name="Accent4 2" xfId="111"/>
    <cellStyle name="Accent4 3" xfId="67"/>
    <cellStyle name="Accent5 2" xfId="112"/>
    <cellStyle name="Accent5 3" xfId="68"/>
    <cellStyle name="Accent6 2" xfId="113"/>
    <cellStyle name="Accent6 3" xfId="69"/>
    <cellStyle name="Bad 2" xfId="114"/>
    <cellStyle name="Bad 3" xfId="70"/>
    <cellStyle name="Calculation 2" xfId="115"/>
    <cellStyle name="Calculation 3" xfId="71"/>
    <cellStyle name="Check Cell 2" xfId="116"/>
    <cellStyle name="Check Cell 3" xfId="72"/>
    <cellStyle name="Currency 2" xfId="89"/>
    <cellStyle name="Explanatory Text 2" xfId="117"/>
    <cellStyle name="Explanatory Text 3" xfId="73"/>
    <cellStyle name="Good 2" xfId="118"/>
    <cellStyle name="Good 3" xfId="74"/>
    <cellStyle name="Heading 1 2" xfId="119"/>
    <cellStyle name="Heading 1 3" xfId="75"/>
    <cellStyle name="Heading 2 2" xfId="120"/>
    <cellStyle name="Heading 2 3" xfId="76"/>
    <cellStyle name="Heading 3 2" xfId="121"/>
    <cellStyle name="Heading 3 3" xfId="77"/>
    <cellStyle name="Heading 4 2" xfId="122"/>
    <cellStyle name="Heading 4 3" xfId="78"/>
    <cellStyle name="Input 2" xfId="123"/>
    <cellStyle name="Input 3" xfId="79"/>
    <cellStyle name="Linked Cell 2" xfId="124"/>
    <cellStyle name="Linked Cell 3" xfId="80"/>
    <cellStyle name="Neutral 2" xfId="125"/>
    <cellStyle name="Neutral 3" xfId="81"/>
    <cellStyle name="Normal 2" xfId="42"/>
    <cellStyle name="Normal 2 2" xfId="88"/>
    <cellStyle name="Normal 3" xfId="87"/>
    <cellStyle name="Normal 3 2" xfId="133"/>
    <cellStyle name="Normal 4" xfId="45"/>
    <cellStyle name="Normal 4 2" xfId="132"/>
    <cellStyle name="Normal_Base IDIQ" xfId="82"/>
    <cellStyle name="Normal_FFP Base 2" xfId="126"/>
    <cellStyle name="Note 2" xfId="43"/>
    <cellStyle name="Note 3" xfId="127"/>
    <cellStyle name="Output 2" xfId="128"/>
    <cellStyle name="Output 3" xfId="83"/>
    <cellStyle name="Title 2" xfId="129"/>
    <cellStyle name="Title 3" xfId="84"/>
    <cellStyle name="Total 2" xfId="130"/>
    <cellStyle name="Total 3" xfId="85"/>
    <cellStyle name="Warning Text 2" xfId="131"/>
    <cellStyle name="Warning Text 3" xfId="86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39" builtinId="15" customBuiltin="1"/>
    <cellStyle name="チェック セル" xfId="27" builtinId="23" customBuiltin="1"/>
    <cellStyle name="どちらでもない" xfId="36" builtinId="28" customBuiltin="1"/>
    <cellStyle name="メモ" xfId="37" builtinId="10" customBuiltin="1"/>
    <cellStyle name="リンク セル" xfId="35" builtinId="24" customBuiltin="1"/>
    <cellStyle name="悪い" xfId="25" builtinId="27" customBuiltin="1"/>
    <cellStyle name="計算" xfId="26" builtinId="22" customBuiltin="1"/>
    <cellStyle name="警告文" xfId="41" builtinId="11" customBuiltin="1"/>
    <cellStyle name="見出し 1" xfId="30" builtinId="16" customBuiltin="1"/>
    <cellStyle name="見出し 2" xfId="31" builtinId="17" customBuiltin="1"/>
    <cellStyle name="見出し 3" xfId="32" builtinId="18" customBuiltin="1"/>
    <cellStyle name="見出し 4" xfId="33" builtinId="19" customBuiltin="1"/>
    <cellStyle name="集計" xfId="40" builtinId="25" customBuiltin="1"/>
    <cellStyle name="出力" xfId="38" builtinId="21" customBuiltin="1"/>
    <cellStyle name="説明文" xfId="28" builtinId="53" customBuiltin="1"/>
    <cellStyle name="通貨" xfId="44" builtinId="7"/>
    <cellStyle name="入力" xfId="34" builtinId="20" customBuiltin="1"/>
    <cellStyle name="標準" xfId="0" builtinId="0"/>
    <cellStyle name="良い" xfId="29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0000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abSelected="1" zoomScale="115" zoomScaleNormal="115" zoomScaleSheetLayoutView="80" workbookViewId="0">
      <selection activeCell="E103" sqref="E103"/>
    </sheetView>
  </sheetViews>
  <sheetFormatPr defaultRowHeight="12.75" x14ac:dyDescent="0.2"/>
  <cols>
    <col min="1" max="1" width="10.140625" style="61" customWidth="1"/>
    <col min="2" max="2" width="44.42578125" style="61" customWidth="1"/>
    <col min="3" max="3" width="9.85546875" style="61" customWidth="1"/>
    <col min="4" max="4" width="9.42578125" style="61" customWidth="1"/>
    <col min="5" max="5" width="10.85546875" style="61" customWidth="1"/>
    <col min="6" max="6" width="11.85546875" style="61" customWidth="1"/>
    <col min="7" max="16384" width="9.140625" style="61"/>
  </cols>
  <sheetData>
    <row r="1" spans="1:6" ht="63" customHeight="1" x14ac:dyDescent="0.2">
      <c r="A1" s="67" t="s">
        <v>154</v>
      </c>
      <c r="B1" s="67"/>
      <c r="C1" s="67"/>
      <c r="D1" s="67"/>
      <c r="E1" s="67"/>
      <c r="F1" s="67"/>
    </row>
    <row r="2" spans="1:6" ht="14.25" x14ac:dyDescent="0.2">
      <c r="A2" s="66" t="s">
        <v>146</v>
      </c>
      <c r="B2" s="66"/>
      <c r="C2" s="66"/>
      <c r="D2" s="66"/>
      <c r="E2" s="66"/>
      <c r="F2" s="66"/>
    </row>
    <row r="3" spans="1:6" ht="39" customHeight="1" x14ac:dyDescent="0.2">
      <c r="A3" s="68" t="s">
        <v>152</v>
      </c>
      <c r="B3" s="68"/>
      <c r="C3" s="68"/>
      <c r="D3" s="68"/>
      <c r="E3" s="68"/>
      <c r="F3" s="68"/>
    </row>
    <row r="4" spans="1:6" ht="15" x14ac:dyDescent="0.25">
      <c r="A4" s="37" t="s">
        <v>9</v>
      </c>
      <c r="B4" s="52" t="s">
        <v>64</v>
      </c>
      <c r="C4" s="62"/>
      <c r="D4" s="6"/>
      <c r="E4" s="7"/>
      <c r="F4" s="8"/>
    </row>
    <row r="5" spans="1:6" ht="15" x14ac:dyDescent="0.25">
      <c r="A5" s="9"/>
      <c r="B5" s="53" t="s">
        <v>7</v>
      </c>
      <c r="C5" s="62"/>
      <c r="D5" s="6"/>
      <c r="E5" s="7"/>
      <c r="F5" s="8"/>
    </row>
    <row r="6" spans="1:6" x14ac:dyDescent="0.2">
      <c r="A6" s="54"/>
      <c r="B6" s="53" t="s">
        <v>8</v>
      </c>
      <c r="C6" s="54"/>
      <c r="D6" s="54"/>
      <c r="E6" s="54"/>
      <c r="F6" s="54"/>
    </row>
    <row r="7" spans="1:6" x14ac:dyDescent="0.2">
      <c r="A7" s="54"/>
      <c r="B7" s="53" t="s">
        <v>6</v>
      </c>
      <c r="C7" s="54"/>
      <c r="D7" s="54"/>
      <c r="E7" s="54"/>
      <c r="F7" s="54"/>
    </row>
    <row r="8" spans="1:6" x14ac:dyDescent="0.2">
      <c r="A8" s="54"/>
      <c r="B8" s="53" t="s">
        <v>66</v>
      </c>
      <c r="C8" s="54"/>
      <c r="D8" s="54"/>
      <c r="E8" s="54"/>
      <c r="F8" s="54"/>
    </row>
    <row r="9" spans="1:6" x14ac:dyDescent="0.2">
      <c r="A9" s="54"/>
      <c r="B9" s="53" t="s">
        <v>63</v>
      </c>
      <c r="C9" s="54"/>
      <c r="D9" s="54"/>
      <c r="E9" s="54"/>
      <c r="F9" s="54"/>
    </row>
    <row r="10" spans="1:6" ht="13.5" thickBot="1" x14ac:dyDescent="0.25">
      <c r="A10" s="54"/>
      <c r="B10" s="53" t="s">
        <v>65</v>
      </c>
      <c r="C10" s="54"/>
      <c r="D10" s="54"/>
      <c r="E10" s="54"/>
      <c r="F10" s="54"/>
    </row>
    <row r="11" spans="1:6" ht="24.95" customHeight="1" thickBot="1" x14ac:dyDescent="0.25">
      <c r="A11" s="29" t="s">
        <v>5</v>
      </c>
      <c r="B11" s="30" t="s">
        <v>10</v>
      </c>
      <c r="C11" s="31" t="s">
        <v>11</v>
      </c>
      <c r="D11" s="48" t="s">
        <v>4</v>
      </c>
      <c r="E11" s="49" t="s">
        <v>12</v>
      </c>
      <c r="F11" s="50" t="s">
        <v>13</v>
      </c>
    </row>
    <row r="12" spans="1:6" ht="15" customHeight="1" thickTop="1" x14ac:dyDescent="0.2">
      <c r="A12" s="14"/>
      <c r="B12" s="9" t="s">
        <v>14</v>
      </c>
      <c r="C12" s="24"/>
      <c r="D12" s="25"/>
      <c r="E12" s="10"/>
      <c r="F12" s="11"/>
    </row>
    <row r="13" spans="1:6" ht="25.5" customHeight="1" x14ac:dyDescent="0.2">
      <c r="A13" s="51" t="s">
        <v>174</v>
      </c>
      <c r="B13" s="55" t="s">
        <v>153</v>
      </c>
      <c r="C13" s="56">
        <v>12</v>
      </c>
      <c r="D13" s="57" t="s">
        <v>2</v>
      </c>
      <c r="E13" s="46"/>
      <c r="F13" s="47">
        <f>E13*C13</f>
        <v>0</v>
      </c>
    </row>
    <row r="14" spans="1:6" ht="25.5" customHeight="1" x14ac:dyDescent="0.2">
      <c r="A14" s="51" t="s">
        <v>155</v>
      </c>
      <c r="B14" s="55" t="s">
        <v>156</v>
      </c>
      <c r="C14" s="56">
        <v>12</v>
      </c>
      <c r="D14" s="63" t="s">
        <v>2</v>
      </c>
      <c r="E14" s="46"/>
      <c r="F14" s="47">
        <f t="shared" ref="F14" si="0">E14*C14</f>
        <v>0</v>
      </c>
    </row>
    <row r="15" spans="1:6" ht="15" customHeight="1" x14ac:dyDescent="0.2">
      <c r="A15" s="69" t="s">
        <v>171</v>
      </c>
      <c r="B15" s="70"/>
      <c r="C15" s="70"/>
      <c r="D15" s="70"/>
      <c r="E15" s="71"/>
      <c r="F15" s="64">
        <f>SUM(F13:F14)</f>
        <v>0</v>
      </c>
    </row>
    <row r="16" spans="1:6" ht="13.5" thickBot="1" x14ac:dyDescent="0.25">
      <c r="A16" s="23"/>
      <c r="B16" s="15"/>
      <c r="C16" s="16"/>
      <c r="D16" s="17"/>
      <c r="E16" s="18"/>
      <c r="F16" s="19"/>
    </row>
    <row r="17" spans="1:6" ht="24.95" customHeight="1" x14ac:dyDescent="0.2">
      <c r="A17" s="1" t="s">
        <v>5</v>
      </c>
      <c r="B17" s="1" t="s">
        <v>15</v>
      </c>
      <c r="C17" s="2" t="s">
        <v>3</v>
      </c>
      <c r="D17" s="3" t="s">
        <v>4</v>
      </c>
      <c r="E17" s="4" t="s">
        <v>12</v>
      </c>
      <c r="F17" s="5" t="s">
        <v>13</v>
      </c>
    </row>
    <row r="18" spans="1:6" x14ac:dyDescent="0.2">
      <c r="A18" s="26" t="s">
        <v>80</v>
      </c>
      <c r="B18" s="20" t="s">
        <v>16</v>
      </c>
      <c r="C18" s="39"/>
      <c r="D18" s="21"/>
      <c r="E18" s="22"/>
      <c r="F18" s="27"/>
    </row>
    <row r="19" spans="1:6" x14ac:dyDescent="0.2">
      <c r="A19" s="26"/>
      <c r="B19" s="20" t="s">
        <v>67</v>
      </c>
      <c r="C19" s="39"/>
      <c r="D19" s="21"/>
      <c r="E19" s="22"/>
      <c r="F19" s="27"/>
    </row>
    <row r="20" spans="1:6" ht="24.75" customHeight="1" x14ac:dyDescent="0.2">
      <c r="A20" s="28" t="s">
        <v>81</v>
      </c>
      <c r="B20" s="32" t="s">
        <v>17</v>
      </c>
      <c r="C20" s="41">
        <v>90</v>
      </c>
      <c r="D20" s="33" t="s">
        <v>18</v>
      </c>
      <c r="E20" s="58"/>
      <c r="F20" s="59">
        <f>E20*C20</f>
        <v>0</v>
      </c>
    </row>
    <row r="21" spans="1:6" ht="24.75" customHeight="1" x14ac:dyDescent="0.2">
      <c r="A21" s="28" t="s">
        <v>82</v>
      </c>
      <c r="B21" s="32" t="s">
        <v>19</v>
      </c>
      <c r="C21" s="41">
        <v>160</v>
      </c>
      <c r="D21" s="33" t="s">
        <v>18</v>
      </c>
      <c r="E21" s="58"/>
      <c r="F21" s="59">
        <f t="shared" ref="F21:F22" si="1">E21*C21</f>
        <v>0</v>
      </c>
    </row>
    <row r="22" spans="1:6" ht="24.75" customHeight="1" x14ac:dyDescent="0.2">
      <c r="A22" s="28" t="s">
        <v>83</v>
      </c>
      <c r="B22" s="32" t="s">
        <v>20</v>
      </c>
      <c r="C22" s="41">
        <v>60</v>
      </c>
      <c r="D22" s="33" t="s">
        <v>18</v>
      </c>
      <c r="E22" s="60"/>
      <c r="F22" s="59">
        <f t="shared" si="1"/>
        <v>0</v>
      </c>
    </row>
    <row r="23" spans="1:6" ht="12" customHeight="1" x14ac:dyDescent="0.2">
      <c r="A23" s="26"/>
      <c r="B23" s="20" t="s">
        <v>68</v>
      </c>
      <c r="C23" s="39"/>
      <c r="D23" s="21"/>
      <c r="E23" s="42"/>
      <c r="F23" s="43"/>
    </row>
    <row r="24" spans="1:6" ht="24.75" customHeight="1" x14ac:dyDescent="0.2">
      <c r="A24" s="28" t="s">
        <v>84</v>
      </c>
      <c r="B24" s="32" t="s">
        <v>21</v>
      </c>
      <c r="C24" s="41">
        <v>90</v>
      </c>
      <c r="D24" s="33" t="s">
        <v>18</v>
      </c>
      <c r="E24" s="60"/>
      <c r="F24" s="59">
        <f t="shared" ref="F24:F27" si="2">E24*C24</f>
        <v>0</v>
      </c>
    </row>
    <row r="25" spans="1:6" ht="24.75" customHeight="1" x14ac:dyDescent="0.2">
      <c r="A25" s="28" t="s">
        <v>85</v>
      </c>
      <c r="B25" s="32" t="s">
        <v>22</v>
      </c>
      <c r="C25" s="41">
        <v>160</v>
      </c>
      <c r="D25" s="33" t="s">
        <v>18</v>
      </c>
      <c r="E25" s="58"/>
      <c r="F25" s="59">
        <f t="shared" si="2"/>
        <v>0</v>
      </c>
    </row>
    <row r="26" spans="1:6" ht="24.75" customHeight="1" x14ac:dyDescent="0.2">
      <c r="A26" s="28" t="s">
        <v>86</v>
      </c>
      <c r="B26" s="32" t="s">
        <v>23</v>
      </c>
      <c r="C26" s="41">
        <v>60</v>
      </c>
      <c r="D26" s="33" t="s">
        <v>18</v>
      </c>
      <c r="E26" s="58"/>
      <c r="F26" s="59">
        <f t="shared" si="2"/>
        <v>0</v>
      </c>
    </row>
    <row r="27" spans="1:6" ht="24.75" customHeight="1" x14ac:dyDescent="0.2">
      <c r="A27" s="28" t="s">
        <v>87</v>
      </c>
      <c r="B27" s="32" t="s">
        <v>24</v>
      </c>
      <c r="C27" s="41">
        <v>2500</v>
      </c>
      <c r="D27" s="33" t="s">
        <v>25</v>
      </c>
      <c r="E27" s="60"/>
      <c r="F27" s="59">
        <f t="shared" si="2"/>
        <v>0</v>
      </c>
    </row>
    <row r="28" spans="1:6" ht="17.25" customHeight="1" x14ac:dyDescent="0.2">
      <c r="A28" s="12"/>
      <c r="B28" s="35" t="s">
        <v>46</v>
      </c>
      <c r="C28" s="38"/>
      <c r="D28" s="13"/>
      <c r="E28" s="44"/>
      <c r="F28" s="45"/>
    </row>
    <row r="29" spans="1:6" ht="24.75" customHeight="1" x14ac:dyDescent="0.2">
      <c r="A29" s="28" t="s">
        <v>88</v>
      </c>
      <c r="B29" s="32" t="s">
        <v>26</v>
      </c>
      <c r="C29" s="40">
        <v>5</v>
      </c>
      <c r="D29" s="33" t="s">
        <v>18</v>
      </c>
      <c r="E29" s="60"/>
      <c r="F29" s="59">
        <f t="shared" ref="F29:F58" si="3">E29*C29</f>
        <v>0</v>
      </c>
    </row>
    <row r="30" spans="1:6" ht="24.75" customHeight="1" x14ac:dyDescent="0.2">
      <c r="A30" s="28" t="s">
        <v>89</v>
      </c>
      <c r="B30" s="32" t="s">
        <v>27</v>
      </c>
      <c r="C30" s="40">
        <v>5</v>
      </c>
      <c r="D30" s="33" t="s">
        <v>18</v>
      </c>
      <c r="E30" s="60"/>
      <c r="F30" s="59">
        <f t="shared" si="3"/>
        <v>0</v>
      </c>
    </row>
    <row r="31" spans="1:6" ht="24.75" customHeight="1" x14ac:dyDescent="0.2">
      <c r="A31" s="28" t="s">
        <v>90</v>
      </c>
      <c r="B31" s="32" t="s">
        <v>28</v>
      </c>
      <c r="C31" s="40">
        <v>5</v>
      </c>
      <c r="D31" s="33" t="s">
        <v>18</v>
      </c>
      <c r="E31" s="60"/>
      <c r="F31" s="59">
        <f t="shared" si="3"/>
        <v>0</v>
      </c>
    </row>
    <row r="32" spans="1:6" ht="24.75" customHeight="1" x14ac:dyDescent="0.2">
      <c r="A32" s="28" t="s">
        <v>91</v>
      </c>
      <c r="B32" s="32" t="s">
        <v>29</v>
      </c>
      <c r="C32" s="41">
        <v>5</v>
      </c>
      <c r="D32" s="33" t="s">
        <v>18</v>
      </c>
      <c r="E32" s="60"/>
      <c r="F32" s="59">
        <f t="shared" si="3"/>
        <v>0</v>
      </c>
    </row>
    <row r="33" spans="1:6" ht="24.75" customHeight="1" x14ac:dyDescent="0.2">
      <c r="A33" s="28" t="s">
        <v>92</v>
      </c>
      <c r="B33" s="32" t="s">
        <v>30</v>
      </c>
      <c r="C33" s="41">
        <v>5</v>
      </c>
      <c r="D33" s="33" t="s">
        <v>18</v>
      </c>
      <c r="E33" s="60"/>
      <c r="F33" s="59">
        <f t="shared" si="3"/>
        <v>0</v>
      </c>
    </row>
    <row r="34" spans="1:6" ht="24.75" customHeight="1" x14ac:dyDescent="0.2">
      <c r="A34" s="28" t="s">
        <v>93</v>
      </c>
      <c r="B34" s="32" t="s">
        <v>31</v>
      </c>
      <c r="C34" s="41">
        <v>5</v>
      </c>
      <c r="D34" s="33" t="s">
        <v>18</v>
      </c>
      <c r="E34" s="60"/>
      <c r="F34" s="59">
        <f t="shared" si="3"/>
        <v>0</v>
      </c>
    </row>
    <row r="35" spans="1:6" ht="24.75" customHeight="1" x14ac:dyDescent="0.2">
      <c r="A35" s="28" t="s">
        <v>94</v>
      </c>
      <c r="B35" s="32" t="s">
        <v>32</v>
      </c>
      <c r="C35" s="41">
        <v>100</v>
      </c>
      <c r="D35" s="33" t="s">
        <v>18</v>
      </c>
      <c r="E35" s="60"/>
      <c r="F35" s="59">
        <f t="shared" si="3"/>
        <v>0</v>
      </c>
    </row>
    <row r="36" spans="1:6" ht="24.75" customHeight="1" x14ac:dyDescent="0.2">
      <c r="A36" s="28" t="s">
        <v>95</v>
      </c>
      <c r="B36" s="32" t="s">
        <v>33</v>
      </c>
      <c r="C36" s="41">
        <v>50</v>
      </c>
      <c r="D36" s="33" t="s">
        <v>18</v>
      </c>
      <c r="E36" s="60"/>
      <c r="F36" s="59">
        <f t="shared" si="3"/>
        <v>0</v>
      </c>
    </row>
    <row r="37" spans="1:6" ht="24.75" customHeight="1" x14ac:dyDescent="0.2">
      <c r="A37" s="28" t="s">
        <v>96</v>
      </c>
      <c r="B37" s="32" t="s">
        <v>34</v>
      </c>
      <c r="C37" s="41">
        <v>300</v>
      </c>
      <c r="D37" s="33" t="s">
        <v>18</v>
      </c>
      <c r="E37" s="60"/>
      <c r="F37" s="59">
        <f t="shared" si="3"/>
        <v>0</v>
      </c>
    </row>
    <row r="38" spans="1:6" ht="24.75" customHeight="1" x14ac:dyDescent="0.2">
      <c r="A38" s="28" t="s">
        <v>97</v>
      </c>
      <c r="B38" s="32" t="s">
        <v>45</v>
      </c>
      <c r="C38" s="41">
        <v>50</v>
      </c>
      <c r="D38" s="33" t="s">
        <v>18</v>
      </c>
      <c r="E38" s="60"/>
      <c r="F38" s="59">
        <f t="shared" si="3"/>
        <v>0</v>
      </c>
    </row>
    <row r="39" spans="1:6" ht="24.75" customHeight="1" x14ac:dyDescent="0.2">
      <c r="A39" s="28" t="s">
        <v>98</v>
      </c>
      <c r="B39" s="32" t="s">
        <v>35</v>
      </c>
      <c r="C39" s="41">
        <v>1000</v>
      </c>
      <c r="D39" s="33" t="s">
        <v>18</v>
      </c>
      <c r="E39" s="60"/>
      <c r="F39" s="59">
        <f t="shared" si="3"/>
        <v>0</v>
      </c>
    </row>
    <row r="40" spans="1:6" ht="24.75" customHeight="1" x14ac:dyDescent="0.2">
      <c r="A40" s="28" t="s">
        <v>99</v>
      </c>
      <c r="B40" s="32" t="s">
        <v>36</v>
      </c>
      <c r="C40" s="41">
        <v>500</v>
      </c>
      <c r="D40" s="33" t="s">
        <v>25</v>
      </c>
      <c r="E40" s="60"/>
      <c r="F40" s="59">
        <f t="shared" si="3"/>
        <v>0</v>
      </c>
    </row>
    <row r="41" spans="1:6" ht="24.75" customHeight="1" x14ac:dyDescent="0.2">
      <c r="A41" s="28" t="s">
        <v>100</v>
      </c>
      <c r="B41" s="32" t="s">
        <v>37</v>
      </c>
      <c r="C41" s="41">
        <v>5</v>
      </c>
      <c r="D41" s="33" t="s">
        <v>25</v>
      </c>
      <c r="E41" s="60"/>
      <c r="F41" s="59">
        <f t="shared" si="3"/>
        <v>0</v>
      </c>
    </row>
    <row r="42" spans="1:6" ht="24.75" customHeight="1" x14ac:dyDescent="0.2">
      <c r="A42" s="28" t="s">
        <v>101</v>
      </c>
      <c r="B42" s="32" t="s">
        <v>38</v>
      </c>
      <c r="C42" s="41">
        <v>70</v>
      </c>
      <c r="D42" s="33" t="s">
        <v>25</v>
      </c>
      <c r="E42" s="60"/>
      <c r="F42" s="59">
        <f t="shared" si="3"/>
        <v>0</v>
      </c>
    </row>
    <row r="43" spans="1:6" ht="24.75" customHeight="1" x14ac:dyDescent="0.2">
      <c r="A43" s="28" t="s">
        <v>102</v>
      </c>
      <c r="B43" s="32" t="s">
        <v>39</v>
      </c>
      <c r="C43" s="41">
        <v>50</v>
      </c>
      <c r="D43" s="33" t="s">
        <v>40</v>
      </c>
      <c r="E43" s="60"/>
      <c r="F43" s="59">
        <f t="shared" si="3"/>
        <v>0</v>
      </c>
    </row>
    <row r="44" spans="1:6" ht="24.75" customHeight="1" x14ac:dyDescent="0.2">
      <c r="A44" s="28" t="s">
        <v>103</v>
      </c>
      <c r="B44" s="32" t="s">
        <v>41</v>
      </c>
      <c r="C44" s="41">
        <v>70</v>
      </c>
      <c r="D44" s="33" t="s">
        <v>25</v>
      </c>
      <c r="E44" s="60"/>
      <c r="F44" s="59">
        <f t="shared" si="3"/>
        <v>0</v>
      </c>
    </row>
    <row r="45" spans="1:6" ht="24.75" customHeight="1" x14ac:dyDescent="0.2">
      <c r="A45" s="28" t="s">
        <v>104</v>
      </c>
      <c r="B45" s="32" t="s">
        <v>42</v>
      </c>
      <c r="C45" s="41">
        <v>500</v>
      </c>
      <c r="D45" s="33" t="s">
        <v>25</v>
      </c>
      <c r="E45" s="60"/>
      <c r="F45" s="59">
        <f t="shared" si="3"/>
        <v>0</v>
      </c>
    </row>
    <row r="46" spans="1:6" ht="24.75" customHeight="1" x14ac:dyDescent="0.2">
      <c r="A46" s="28" t="s">
        <v>105</v>
      </c>
      <c r="B46" s="32" t="s">
        <v>43</v>
      </c>
      <c r="C46" s="41">
        <v>70</v>
      </c>
      <c r="D46" s="33" t="s">
        <v>25</v>
      </c>
      <c r="E46" s="60"/>
      <c r="F46" s="59">
        <f t="shared" si="3"/>
        <v>0</v>
      </c>
    </row>
    <row r="47" spans="1:6" ht="24.75" customHeight="1" x14ac:dyDescent="0.2">
      <c r="A47" s="28" t="s">
        <v>106</v>
      </c>
      <c r="B47" s="32" t="s">
        <v>44</v>
      </c>
      <c r="C47" s="41">
        <v>200</v>
      </c>
      <c r="D47" s="33" t="s">
        <v>25</v>
      </c>
      <c r="E47" s="60"/>
      <c r="F47" s="59">
        <f t="shared" si="3"/>
        <v>0</v>
      </c>
    </row>
    <row r="48" spans="1:6" ht="24.75" customHeight="1" x14ac:dyDescent="0.2">
      <c r="A48" s="28" t="s">
        <v>107</v>
      </c>
      <c r="B48" s="32" t="s">
        <v>69</v>
      </c>
      <c r="C48" s="41">
        <v>1</v>
      </c>
      <c r="D48" s="33" t="s">
        <v>25</v>
      </c>
      <c r="E48" s="34"/>
      <c r="F48" s="59">
        <f t="shared" si="3"/>
        <v>0</v>
      </c>
    </row>
    <row r="49" spans="1:6" ht="24.75" customHeight="1" x14ac:dyDescent="0.2">
      <c r="A49" s="28" t="s">
        <v>108</v>
      </c>
      <c r="B49" s="32" t="s">
        <v>70</v>
      </c>
      <c r="C49" s="41">
        <v>1</v>
      </c>
      <c r="D49" s="33" t="s">
        <v>25</v>
      </c>
      <c r="E49" s="34"/>
      <c r="F49" s="59">
        <f t="shared" si="3"/>
        <v>0</v>
      </c>
    </row>
    <row r="50" spans="1:6" ht="24.75" customHeight="1" x14ac:dyDescent="0.2">
      <c r="A50" s="28" t="s">
        <v>109</v>
      </c>
      <c r="B50" s="32" t="s">
        <v>71</v>
      </c>
      <c r="C50" s="41">
        <v>3</v>
      </c>
      <c r="D50" s="33" t="s">
        <v>18</v>
      </c>
      <c r="E50" s="34"/>
      <c r="F50" s="59">
        <f t="shared" si="3"/>
        <v>0</v>
      </c>
    </row>
    <row r="51" spans="1:6" ht="24.75" customHeight="1" x14ac:dyDescent="0.2">
      <c r="A51" s="28" t="s">
        <v>110</v>
      </c>
      <c r="B51" s="32" t="s">
        <v>72</v>
      </c>
      <c r="C51" s="41">
        <v>5</v>
      </c>
      <c r="D51" s="33" t="s">
        <v>18</v>
      </c>
      <c r="E51" s="34"/>
      <c r="F51" s="59">
        <f t="shared" si="3"/>
        <v>0</v>
      </c>
    </row>
    <row r="52" spans="1:6" ht="24.75" customHeight="1" x14ac:dyDescent="0.2">
      <c r="A52" s="28" t="s">
        <v>111</v>
      </c>
      <c r="B52" s="32" t="s">
        <v>73</v>
      </c>
      <c r="C52" s="41">
        <v>50</v>
      </c>
      <c r="D52" s="33" t="s">
        <v>25</v>
      </c>
      <c r="E52" s="34"/>
      <c r="F52" s="59">
        <f t="shared" si="3"/>
        <v>0</v>
      </c>
    </row>
    <row r="53" spans="1:6" ht="24.75" customHeight="1" x14ac:dyDescent="0.2">
      <c r="A53" s="28" t="s">
        <v>112</v>
      </c>
      <c r="B53" s="32" t="s">
        <v>74</v>
      </c>
      <c r="C53" s="41">
        <v>5</v>
      </c>
      <c r="D53" s="33" t="s">
        <v>25</v>
      </c>
      <c r="E53" s="34"/>
      <c r="F53" s="59">
        <f t="shared" si="3"/>
        <v>0</v>
      </c>
    </row>
    <row r="54" spans="1:6" ht="24.75" customHeight="1" x14ac:dyDescent="0.2">
      <c r="A54" s="28" t="s">
        <v>113</v>
      </c>
      <c r="B54" s="32" t="s">
        <v>75</v>
      </c>
      <c r="C54" s="41">
        <v>1</v>
      </c>
      <c r="D54" s="33" t="s">
        <v>18</v>
      </c>
      <c r="E54" s="34"/>
      <c r="F54" s="59">
        <f t="shared" si="3"/>
        <v>0</v>
      </c>
    </row>
    <row r="55" spans="1:6" ht="24.75" customHeight="1" x14ac:dyDescent="0.2">
      <c r="A55" s="28" t="s">
        <v>114</v>
      </c>
      <c r="B55" s="32" t="s">
        <v>76</v>
      </c>
      <c r="C55" s="41">
        <v>10</v>
      </c>
      <c r="D55" s="33" t="s">
        <v>18</v>
      </c>
      <c r="E55" s="34"/>
      <c r="F55" s="59">
        <f t="shared" si="3"/>
        <v>0</v>
      </c>
    </row>
    <row r="56" spans="1:6" ht="24.75" customHeight="1" x14ac:dyDescent="0.2">
      <c r="A56" s="28" t="s">
        <v>115</v>
      </c>
      <c r="B56" s="32" t="s">
        <v>77</v>
      </c>
      <c r="C56" s="41">
        <v>35</v>
      </c>
      <c r="D56" s="33" t="s">
        <v>18</v>
      </c>
      <c r="E56" s="34"/>
      <c r="F56" s="59">
        <f t="shared" si="3"/>
        <v>0</v>
      </c>
    </row>
    <row r="57" spans="1:6" ht="24.75" customHeight="1" x14ac:dyDescent="0.2">
      <c r="A57" s="28" t="s">
        <v>116</v>
      </c>
      <c r="B57" s="32" t="s">
        <v>78</v>
      </c>
      <c r="C57" s="41">
        <v>10</v>
      </c>
      <c r="D57" s="33" t="s">
        <v>18</v>
      </c>
      <c r="E57" s="34"/>
      <c r="F57" s="59">
        <f t="shared" si="3"/>
        <v>0</v>
      </c>
    </row>
    <row r="58" spans="1:6" ht="24.75" customHeight="1" x14ac:dyDescent="0.2">
      <c r="A58" s="28" t="s">
        <v>117</v>
      </c>
      <c r="B58" s="32" t="s">
        <v>79</v>
      </c>
      <c r="C58" s="41">
        <v>10</v>
      </c>
      <c r="D58" s="33" t="s">
        <v>18</v>
      </c>
      <c r="E58" s="34"/>
      <c r="F58" s="59">
        <f t="shared" si="3"/>
        <v>0</v>
      </c>
    </row>
    <row r="59" spans="1:6" ht="24.75" customHeight="1" x14ac:dyDescent="0.2">
      <c r="A59" s="28" t="s">
        <v>157</v>
      </c>
      <c r="B59" s="32" t="s">
        <v>158</v>
      </c>
      <c r="C59" s="41">
        <v>40</v>
      </c>
      <c r="D59" s="33" t="s">
        <v>18</v>
      </c>
      <c r="E59" s="34"/>
      <c r="F59" s="59">
        <f>E59*C59</f>
        <v>0</v>
      </c>
    </row>
    <row r="60" spans="1:6" ht="12.75" customHeight="1" x14ac:dyDescent="0.2">
      <c r="A60" s="12"/>
      <c r="B60" s="35" t="s">
        <v>47</v>
      </c>
      <c r="C60" s="38"/>
      <c r="D60" s="13"/>
      <c r="E60" s="44"/>
      <c r="F60" s="45"/>
    </row>
    <row r="61" spans="1:6" ht="24.75" customHeight="1" x14ac:dyDescent="0.2">
      <c r="A61" s="28" t="s">
        <v>118</v>
      </c>
      <c r="B61" s="32" t="s">
        <v>175</v>
      </c>
      <c r="C61" s="41">
        <v>5</v>
      </c>
      <c r="D61" s="33" t="s">
        <v>18</v>
      </c>
      <c r="E61" s="34"/>
      <c r="F61" s="59">
        <f t="shared" ref="F61:F83" si="4">E61*C61</f>
        <v>0</v>
      </c>
    </row>
    <row r="62" spans="1:6" ht="24.75" customHeight="1" x14ac:dyDescent="0.2">
      <c r="A62" s="28" t="s">
        <v>119</v>
      </c>
      <c r="B62" s="32" t="s">
        <v>176</v>
      </c>
      <c r="C62" s="41">
        <v>5</v>
      </c>
      <c r="D62" s="33" t="s">
        <v>18</v>
      </c>
      <c r="E62" s="34"/>
      <c r="F62" s="59">
        <f t="shared" si="4"/>
        <v>0</v>
      </c>
    </row>
    <row r="63" spans="1:6" ht="24.75" customHeight="1" x14ac:dyDescent="0.2">
      <c r="A63" s="28" t="s">
        <v>120</v>
      </c>
      <c r="B63" s="32" t="s">
        <v>177</v>
      </c>
      <c r="C63" s="41">
        <v>5</v>
      </c>
      <c r="D63" s="33" t="s">
        <v>18</v>
      </c>
      <c r="E63" s="34"/>
      <c r="F63" s="59">
        <f t="shared" si="4"/>
        <v>0</v>
      </c>
    </row>
    <row r="64" spans="1:6" ht="24.75" customHeight="1" x14ac:dyDescent="0.2">
      <c r="A64" s="28" t="s">
        <v>121</v>
      </c>
      <c r="B64" s="32" t="s">
        <v>178</v>
      </c>
      <c r="C64" s="41">
        <v>5</v>
      </c>
      <c r="D64" s="33" t="s">
        <v>18</v>
      </c>
      <c r="E64" s="34"/>
      <c r="F64" s="59">
        <f t="shared" si="4"/>
        <v>0</v>
      </c>
    </row>
    <row r="65" spans="1:6" ht="24.75" customHeight="1" x14ac:dyDescent="0.2">
      <c r="A65" s="28" t="s">
        <v>122</v>
      </c>
      <c r="B65" s="32" t="s">
        <v>179</v>
      </c>
      <c r="C65" s="41">
        <v>5</v>
      </c>
      <c r="D65" s="33" t="s">
        <v>18</v>
      </c>
      <c r="E65" s="34"/>
      <c r="F65" s="59">
        <f t="shared" si="4"/>
        <v>0</v>
      </c>
    </row>
    <row r="66" spans="1:6" ht="24.75" customHeight="1" x14ac:dyDescent="0.2">
      <c r="A66" s="28" t="s">
        <v>123</v>
      </c>
      <c r="B66" s="32" t="s">
        <v>180</v>
      </c>
      <c r="C66" s="41">
        <v>5</v>
      </c>
      <c r="D66" s="33" t="s">
        <v>18</v>
      </c>
      <c r="E66" s="34"/>
      <c r="F66" s="59">
        <f t="shared" si="4"/>
        <v>0</v>
      </c>
    </row>
    <row r="67" spans="1:6" ht="24.75" customHeight="1" x14ac:dyDescent="0.2">
      <c r="A67" s="28" t="s">
        <v>124</v>
      </c>
      <c r="B67" s="32" t="s">
        <v>181</v>
      </c>
      <c r="C67" s="41">
        <v>172</v>
      </c>
      <c r="D67" s="33" t="s">
        <v>18</v>
      </c>
      <c r="E67" s="34"/>
      <c r="F67" s="59">
        <f t="shared" si="4"/>
        <v>0</v>
      </c>
    </row>
    <row r="68" spans="1:6" ht="24.75" customHeight="1" x14ac:dyDescent="0.2">
      <c r="A68" s="28" t="s">
        <v>125</v>
      </c>
      <c r="B68" s="32" t="s">
        <v>182</v>
      </c>
      <c r="C68" s="41">
        <v>48</v>
      </c>
      <c r="D68" s="33" t="s">
        <v>18</v>
      </c>
      <c r="E68" s="34"/>
      <c r="F68" s="59">
        <f t="shared" si="4"/>
        <v>0</v>
      </c>
    </row>
    <row r="69" spans="1:6" ht="24.75" customHeight="1" x14ac:dyDescent="0.2">
      <c r="A69" s="28" t="s">
        <v>126</v>
      </c>
      <c r="B69" s="32" t="s">
        <v>183</v>
      </c>
      <c r="C69" s="41">
        <v>8</v>
      </c>
      <c r="D69" s="33" t="s">
        <v>18</v>
      </c>
      <c r="E69" s="34"/>
      <c r="F69" s="59">
        <f t="shared" si="4"/>
        <v>0</v>
      </c>
    </row>
    <row r="70" spans="1:6" ht="24.75" customHeight="1" x14ac:dyDescent="0.2">
      <c r="A70" s="28" t="s">
        <v>127</v>
      </c>
      <c r="B70" s="32" t="s">
        <v>184</v>
      </c>
      <c r="C70" s="41">
        <v>8</v>
      </c>
      <c r="D70" s="33" t="s">
        <v>18</v>
      </c>
      <c r="E70" s="34"/>
      <c r="F70" s="59">
        <f t="shared" si="4"/>
        <v>0</v>
      </c>
    </row>
    <row r="71" spans="1:6" ht="24.75" customHeight="1" x14ac:dyDescent="0.2">
      <c r="A71" s="28" t="s">
        <v>128</v>
      </c>
      <c r="B71" s="32" t="s">
        <v>185</v>
      </c>
      <c r="C71" s="41">
        <v>38</v>
      </c>
      <c r="D71" s="33" t="s">
        <v>18</v>
      </c>
      <c r="E71" s="34"/>
      <c r="F71" s="59">
        <f t="shared" si="4"/>
        <v>0</v>
      </c>
    </row>
    <row r="72" spans="1:6" ht="24.75" customHeight="1" x14ac:dyDescent="0.2">
      <c r="A72" s="28" t="s">
        <v>129</v>
      </c>
      <c r="B72" s="32" t="s">
        <v>186</v>
      </c>
      <c r="C72" s="41">
        <v>48</v>
      </c>
      <c r="D72" s="33" t="s">
        <v>18</v>
      </c>
      <c r="E72" s="34"/>
      <c r="F72" s="59">
        <f t="shared" si="4"/>
        <v>0</v>
      </c>
    </row>
    <row r="73" spans="1:6" ht="24.75" customHeight="1" x14ac:dyDescent="0.2">
      <c r="A73" s="28" t="s">
        <v>130</v>
      </c>
      <c r="B73" s="32" t="s">
        <v>187</v>
      </c>
      <c r="C73" s="41">
        <v>8</v>
      </c>
      <c r="D73" s="33" t="s">
        <v>18</v>
      </c>
      <c r="E73" s="34"/>
      <c r="F73" s="59">
        <f t="shared" si="4"/>
        <v>0</v>
      </c>
    </row>
    <row r="74" spans="1:6" ht="24.75" customHeight="1" x14ac:dyDescent="0.2">
      <c r="A74" s="28" t="s">
        <v>131</v>
      </c>
      <c r="B74" s="36" t="s">
        <v>188</v>
      </c>
      <c r="C74" s="41">
        <v>0</v>
      </c>
      <c r="D74" s="33" t="s">
        <v>48</v>
      </c>
      <c r="E74" s="34"/>
      <c r="F74" s="59">
        <f t="shared" si="4"/>
        <v>0</v>
      </c>
    </row>
    <row r="75" spans="1:6" ht="24.75" customHeight="1" x14ac:dyDescent="0.2">
      <c r="A75" s="28" t="s">
        <v>132</v>
      </c>
      <c r="B75" s="36" t="s">
        <v>189</v>
      </c>
      <c r="C75" s="41">
        <v>18</v>
      </c>
      <c r="D75" s="33" t="s">
        <v>48</v>
      </c>
      <c r="E75" s="34"/>
      <c r="F75" s="59">
        <f t="shared" si="4"/>
        <v>0</v>
      </c>
    </row>
    <row r="76" spans="1:6" ht="24.75" customHeight="1" x14ac:dyDescent="0.2">
      <c r="A76" s="28" t="s">
        <v>133</v>
      </c>
      <c r="B76" s="36" t="s">
        <v>190</v>
      </c>
      <c r="C76" s="41">
        <v>0</v>
      </c>
      <c r="D76" s="33" t="s">
        <v>48</v>
      </c>
      <c r="E76" s="34"/>
      <c r="F76" s="59">
        <f t="shared" si="4"/>
        <v>0</v>
      </c>
    </row>
    <row r="77" spans="1:6" ht="24.75" customHeight="1" x14ac:dyDescent="0.2">
      <c r="A77" s="28" t="s">
        <v>134</v>
      </c>
      <c r="B77" s="32" t="s">
        <v>191</v>
      </c>
      <c r="C77" s="41">
        <v>5</v>
      </c>
      <c r="D77" s="33" t="s">
        <v>18</v>
      </c>
      <c r="E77" s="34"/>
      <c r="F77" s="59">
        <f t="shared" si="4"/>
        <v>0</v>
      </c>
    </row>
    <row r="78" spans="1:6" ht="24.75" customHeight="1" x14ac:dyDescent="0.2">
      <c r="A78" s="28" t="s">
        <v>159</v>
      </c>
      <c r="B78" s="36" t="s">
        <v>165</v>
      </c>
      <c r="C78" s="41">
        <v>1</v>
      </c>
      <c r="D78" s="33" t="s">
        <v>48</v>
      </c>
      <c r="E78" s="34"/>
      <c r="F78" s="59">
        <f t="shared" si="4"/>
        <v>0</v>
      </c>
    </row>
    <row r="79" spans="1:6" ht="24.75" customHeight="1" x14ac:dyDescent="0.2">
      <c r="A79" s="28" t="s">
        <v>160</v>
      </c>
      <c r="B79" s="36" t="s">
        <v>166</v>
      </c>
      <c r="C79" s="41">
        <v>1</v>
      </c>
      <c r="D79" s="33" t="s">
        <v>48</v>
      </c>
      <c r="E79" s="34"/>
      <c r="F79" s="59">
        <f t="shared" si="4"/>
        <v>0</v>
      </c>
    </row>
    <row r="80" spans="1:6" ht="24.75" customHeight="1" x14ac:dyDescent="0.2">
      <c r="A80" s="28" t="s">
        <v>161</v>
      </c>
      <c r="B80" s="36" t="s">
        <v>167</v>
      </c>
      <c r="C80" s="41">
        <f>1</f>
        <v>1</v>
      </c>
      <c r="D80" s="33" t="s">
        <v>48</v>
      </c>
      <c r="E80" s="34"/>
      <c r="F80" s="59">
        <f t="shared" si="4"/>
        <v>0</v>
      </c>
    </row>
    <row r="81" spans="1:6" ht="24.75" customHeight="1" x14ac:dyDescent="0.2">
      <c r="A81" s="28" t="s">
        <v>162</v>
      </c>
      <c r="B81" s="36" t="s">
        <v>168</v>
      </c>
      <c r="C81" s="41">
        <f>1+1</f>
        <v>2</v>
      </c>
      <c r="D81" s="33" t="s">
        <v>48</v>
      </c>
      <c r="E81" s="34"/>
      <c r="F81" s="59">
        <f t="shared" si="4"/>
        <v>0</v>
      </c>
    </row>
    <row r="82" spans="1:6" ht="24.75" customHeight="1" x14ac:dyDescent="0.2">
      <c r="A82" s="28" t="s">
        <v>163</v>
      </c>
      <c r="B82" s="36" t="s">
        <v>169</v>
      </c>
      <c r="C82" s="41">
        <f>1</f>
        <v>1</v>
      </c>
      <c r="D82" s="33" t="s">
        <v>48</v>
      </c>
      <c r="E82" s="34"/>
      <c r="F82" s="59">
        <f t="shared" si="4"/>
        <v>0</v>
      </c>
    </row>
    <row r="83" spans="1:6" ht="24.75" customHeight="1" x14ac:dyDescent="0.2">
      <c r="A83" s="28" t="s">
        <v>164</v>
      </c>
      <c r="B83" s="36" t="s">
        <v>170</v>
      </c>
      <c r="C83" s="41">
        <f>1+1</f>
        <v>2</v>
      </c>
      <c r="D83" s="33" t="s">
        <v>48</v>
      </c>
      <c r="E83" s="34"/>
      <c r="F83" s="59">
        <f t="shared" si="4"/>
        <v>0</v>
      </c>
    </row>
    <row r="84" spans="1:6" ht="12" customHeight="1" x14ac:dyDescent="0.2">
      <c r="A84" s="12"/>
      <c r="B84" s="35" t="s">
        <v>50</v>
      </c>
      <c r="C84" s="38"/>
      <c r="D84" s="13"/>
      <c r="E84" s="44"/>
      <c r="F84" s="45"/>
    </row>
    <row r="85" spans="1:6" ht="24.75" customHeight="1" x14ac:dyDescent="0.2">
      <c r="A85" s="28" t="s">
        <v>135</v>
      </c>
      <c r="B85" s="32" t="s">
        <v>51</v>
      </c>
      <c r="C85" s="41">
        <v>90</v>
      </c>
      <c r="D85" s="33" t="s">
        <v>52</v>
      </c>
      <c r="E85" s="60"/>
      <c r="F85" s="59">
        <f t="shared" ref="F85:F95" si="5">E85*C85</f>
        <v>0</v>
      </c>
    </row>
    <row r="86" spans="1:6" ht="24.75" customHeight="1" x14ac:dyDescent="0.2">
      <c r="A86" s="28" t="s">
        <v>136</v>
      </c>
      <c r="B86" s="32" t="s">
        <v>53</v>
      </c>
      <c r="C86" s="41">
        <v>100</v>
      </c>
      <c r="D86" s="33" t="s">
        <v>52</v>
      </c>
      <c r="E86" s="60"/>
      <c r="F86" s="59">
        <f t="shared" si="5"/>
        <v>0</v>
      </c>
    </row>
    <row r="87" spans="1:6" ht="24.75" customHeight="1" x14ac:dyDescent="0.2">
      <c r="A87" s="28" t="s">
        <v>137</v>
      </c>
      <c r="B87" s="32" t="s">
        <v>54</v>
      </c>
      <c r="C87" s="41">
        <v>60</v>
      </c>
      <c r="D87" s="33" t="s">
        <v>52</v>
      </c>
      <c r="E87" s="60"/>
      <c r="F87" s="59">
        <f t="shared" si="5"/>
        <v>0</v>
      </c>
    </row>
    <row r="88" spans="1:6" ht="24.75" customHeight="1" x14ac:dyDescent="0.2">
      <c r="A88" s="28" t="s">
        <v>138</v>
      </c>
      <c r="B88" s="32" t="s">
        <v>55</v>
      </c>
      <c r="C88" s="41">
        <v>60</v>
      </c>
      <c r="D88" s="33" t="s">
        <v>52</v>
      </c>
      <c r="E88" s="60"/>
      <c r="F88" s="59">
        <f t="shared" si="5"/>
        <v>0</v>
      </c>
    </row>
    <row r="89" spans="1:6" ht="24.75" customHeight="1" x14ac:dyDescent="0.2">
      <c r="A89" s="28" t="s">
        <v>139</v>
      </c>
      <c r="B89" s="32" t="s">
        <v>56</v>
      </c>
      <c r="C89" s="41">
        <v>8000</v>
      </c>
      <c r="D89" s="33" t="s">
        <v>25</v>
      </c>
      <c r="E89" s="60"/>
      <c r="F89" s="59">
        <f t="shared" si="5"/>
        <v>0</v>
      </c>
    </row>
    <row r="90" spans="1:6" ht="24.75" customHeight="1" x14ac:dyDescent="0.2">
      <c r="A90" s="28" t="s">
        <v>140</v>
      </c>
      <c r="B90" s="32" t="s">
        <v>57</v>
      </c>
      <c r="C90" s="41">
        <v>50</v>
      </c>
      <c r="D90" s="33" t="s">
        <v>25</v>
      </c>
      <c r="E90" s="60"/>
      <c r="F90" s="59">
        <f t="shared" si="5"/>
        <v>0</v>
      </c>
    </row>
    <row r="91" spans="1:6" ht="24.75" customHeight="1" x14ac:dyDescent="0.2">
      <c r="A91" s="28" t="s">
        <v>141</v>
      </c>
      <c r="B91" s="32" t="s">
        <v>58</v>
      </c>
      <c r="C91" s="41">
        <v>200</v>
      </c>
      <c r="D91" s="33" t="s">
        <v>25</v>
      </c>
      <c r="E91" s="60"/>
      <c r="F91" s="59">
        <f t="shared" si="5"/>
        <v>0</v>
      </c>
    </row>
    <row r="92" spans="1:6" ht="24.75" customHeight="1" x14ac:dyDescent="0.2">
      <c r="A92" s="28" t="s">
        <v>142</v>
      </c>
      <c r="B92" s="32" t="s">
        <v>59</v>
      </c>
      <c r="C92" s="41">
        <v>500</v>
      </c>
      <c r="D92" s="33" t="s">
        <v>25</v>
      </c>
      <c r="E92" s="60"/>
      <c r="F92" s="59">
        <f t="shared" si="5"/>
        <v>0</v>
      </c>
    </row>
    <row r="93" spans="1:6" ht="24.75" customHeight="1" x14ac:dyDescent="0.2">
      <c r="A93" s="28" t="s">
        <v>143</v>
      </c>
      <c r="B93" s="32" t="s">
        <v>60</v>
      </c>
      <c r="C93" s="41">
        <v>20</v>
      </c>
      <c r="D93" s="33" t="s">
        <v>48</v>
      </c>
      <c r="E93" s="60"/>
      <c r="F93" s="59">
        <f t="shared" si="5"/>
        <v>0</v>
      </c>
    </row>
    <row r="94" spans="1:6" ht="24.75" customHeight="1" x14ac:dyDescent="0.2">
      <c r="A94" s="28" t="s">
        <v>144</v>
      </c>
      <c r="B94" s="32" t="s">
        <v>61</v>
      </c>
      <c r="C94" s="41">
        <v>150</v>
      </c>
      <c r="D94" s="33" t="s">
        <v>25</v>
      </c>
      <c r="E94" s="60"/>
      <c r="F94" s="59">
        <f t="shared" si="5"/>
        <v>0</v>
      </c>
    </row>
    <row r="95" spans="1:6" ht="24.75" customHeight="1" x14ac:dyDescent="0.2">
      <c r="A95" s="28" t="s">
        <v>145</v>
      </c>
      <c r="B95" s="32" t="s">
        <v>62</v>
      </c>
      <c r="C95" s="41">
        <v>2000</v>
      </c>
      <c r="D95" s="33" t="s">
        <v>25</v>
      </c>
      <c r="E95" s="60"/>
      <c r="F95" s="59">
        <f t="shared" si="5"/>
        <v>0</v>
      </c>
    </row>
    <row r="96" spans="1:6" x14ac:dyDescent="0.2">
      <c r="A96" s="12"/>
      <c r="B96" s="35" t="s">
        <v>147</v>
      </c>
      <c r="C96" s="38"/>
      <c r="D96" s="13"/>
      <c r="E96" s="44"/>
      <c r="F96" s="45"/>
    </row>
    <row r="97" spans="1:6" ht="13.5" customHeight="1" x14ac:dyDescent="0.2">
      <c r="A97" s="28" t="s">
        <v>150</v>
      </c>
      <c r="B97" s="32" t="s">
        <v>148</v>
      </c>
      <c r="C97" s="41">
        <v>100</v>
      </c>
      <c r="D97" s="33" t="s">
        <v>0</v>
      </c>
      <c r="E97" s="34"/>
      <c r="F97" s="59">
        <f>E97*C97</f>
        <v>0</v>
      </c>
    </row>
    <row r="98" spans="1:6" ht="39" customHeight="1" x14ac:dyDescent="0.2">
      <c r="A98" s="28" t="s">
        <v>151</v>
      </c>
      <c r="B98" s="32" t="s">
        <v>149</v>
      </c>
      <c r="C98" s="41" t="s">
        <v>173</v>
      </c>
      <c r="D98" s="33" t="s">
        <v>1</v>
      </c>
      <c r="E98" s="41" t="s">
        <v>49</v>
      </c>
      <c r="F98" s="34">
        <v>130500</v>
      </c>
    </row>
    <row r="99" spans="1:6" ht="15" customHeight="1" x14ac:dyDescent="0.2">
      <c r="A99" s="69" t="s">
        <v>172</v>
      </c>
      <c r="B99" s="70"/>
      <c r="C99" s="70"/>
      <c r="D99" s="70"/>
      <c r="E99" s="71"/>
      <c r="F99" s="65"/>
    </row>
    <row r="100" spans="1:6" ht="30" customHeight="1" x14ac:dyDescent="0.2"/>
    <row r="101" spans="1:6" ht="30" customHeight="1" x14ac:dyDescent="0.2"/>
    <row r="102" spans="1:6" ht="30" customHeight="1" x14ac:dyDescent="0.2"/>
    <row r="103" spans="1:6" ht="30" customHeight="1" x14ac:dyDescent="0.2"/>
    <row r="104" spans="1:6" ht="30" customHeight="1" x14ac:dyDescent="0.2"/>
    <row r="105" spans="1:6" ht="30" customHeight="1" x14ac:dyDescent="0.2"/>
    <row r="106" spans="1:6" ht="30" customHeight="1" x14ac:dyDescent="0.2"/>
    <row r="107" spans="1:6" ht="30" customHeight="1" x14ac:dyDescent="0.2"/>
    <row r="108" spans="1:6" ht="30" customHeight="1" x14ac:dyDescent="0.2"/>
    <row r="109" spans="1:6" ht="30" customHeight="1" x14ac:dyDescent="0.2"/>
    <row r="110" spans="1:6" ht="30" customHeight="1" x14ac:dyDescent="0.2"/>
    <row r="111" spans="1:6" ht="30" customHeight="1" x14ac:dyDescent="0.2"/>
    <row r="112" spans="1:6" ht="30" customHeight="1" x14ac:dyDescent="0.2"/>
    <row r="113" ht="30" customHeight="1" x14ac:dyDescent="0.2"/>
    <row r="114" ht="30" customHeight="1" x14ac:dyDescent="0.2"/>
    <row r="115" ht="30" customHeight="1" x14ac:dyDescent="0.2"/>
    <row r="116" ht="30" customHeight="1" x14ac:dyDescent="0.2"/>
    <row r="117" ht="30" customHeight="1" x14ac:dyDescent="0.2"/>
    <row r="118" ht="30" customHeight="1" x14ac:dyDescent="0.2"/>
    <row r="119" ht="30" customHeight="1" x14ac:dyDescent="0.2"/>
    <row r="120" ht="30" customHeight="1" x14ac:dyDescent="0.2"/>
    <row r="121" ht="30" customHeight="1" x14ac:dyDescent="0.2"/>
    <row r="122" ht="30" customHeight="1" x14ac:dyDescent="0.2"/>
    <row r="123" ht="30" customHeight="1" x14ac:dyDescent="0.2"/>
    <row r="124" ht="30" customHeight="1" x14ac:dyDescent="0.2"/>
    <row r="125" ht="30" customHeight="1" x14ac:dyDescent="0.2"/>
    <row r="126" ht="30" customHeight="1" x14ac:dyDescent="0.2"/>
    <row r="127" ht="30" customHeight="1" x14ac:dyDescent="0.2"/>
    <row r="128" ht="30" customHeight="1" x14ac:dyDescent="0.2"/>
    <row r="129" ht="30" customHeight="1" x14ac:dyDescent="0.2"/>
    <row r="130" ht="30" customHeight="1" x14ac:dyDescent="0.2"/>
    <row r="131" ht="30" customHeight="1" x14ac:dyDescent="0.2"/>
    <row r="132" ht="30" customHeight="1" x14ac:dyDescent="0.2"/>
    <row r="133" ht="30" customHeight="1" x14ac:dyDescent="0.2"/>
    <row r="134" ht="30" customHeight="1" x14ac:dyDescent="0.2"/>
    <row r="135" ht="30" customHeight="1" x14ac:dyDescent="0.2"/>
    <row r="136" ht="30" customHeight="1" x14ac:dyDescent="0.2"/>
    <row r="137" ht="30" customHeight="1" x14ac:dyDescent="0.2"/>
    <row r="138" ht="30" customHeight="1" x14ac:dyDescent="0.2"/>
    <row r="139" ht="30" customHeight="1" x14ac:dyDescent="0.2"/>
    <row r="140" ht="30" customHeight="1" x14ac:dyDescent="0.2"/>
    <row r="141" ht="30" customHeight="1" x14ac:dyDescent="0.2"/>
    <row r="142" ht="30" customHeight="1" x14ac:dyDescent="0.2"/>
    <row r="143" ht="30" customHeight="1" x14ac:dyDescent="0.2"/>
    <row r="144" ht="30" customHeight="1" x14ac:dyDescent="0.2"/>
    <row r="145" ht="30" customHeight="1" x14ac:dyDescent="0.2"/>
    <row r="146" ht="30" customHeight="1" x14ac:dyDescent="0.2"/>
    <row r="147" ht="30" customHeight="1" x14ac:dyDescent="0.2"/>
    <row r="148" ht="30" customHeight="1" x14ac:dyDescent="0.2"/>
    <row r="149" ht="30" customHeight="1" x14ac:dyDescent="0.2"/>
    <row r="150" ht="30" customHeight="1" x14ac:dyDescent="0.2"/>
    <row r="151" ht="30" customHeight="1" x14ac:dyDescent="0.2"/>
    <row r="152" ht="30" customHeight="1" x14ac:dyDescent="0.2"/>
    <row r="153" ht="30" customHeight="1" x14ac:dyDescent="0.2"/>
    <row r="154" ht="30" customHeight="1" x14ac:dyDescent="0.2"/>
  </sheetData>
  <mergeCells count="5">
    <mergeCell ref="A2:F2"/>
    <mergeCell ref="A1:F1"/>
    <mergeCell ref="A3:F3"/>
    <mergeCell ref="A99:E99"/>
    <mergeCell ref="A15:E15"/>
  </mergeCells>
  <phoneticPr fontId="45"/>
  <pageMargins left="0.5" right="0.22" top="0.69" bottom="0.41" header="0.3" footer="0.26"/>
  <pageSetup orientation="portrait" horizontalDpi="300" verticalDpi="300" r:id="rId1"/>
  <headerFooter>
    <oddHeader>&amp;R&amp;11&amp;KFF0000Modification P00004</oddHeader>
  </headerFooter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4TH OPTION</vt:lpstr>
      <vt:lpstr>'4TH OPTION'!Print_Titles</vt:lpstr>
    </vt:vector>
  </TitlesOfParts>
  <Company>U.S. NAVY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ONE-NET</dc:creator>
  <cp:lastModifiedBy>中橋 久美子</cp:lastModifiedBy>
  <cp:lastPrinted>2020-01-13T00:54:30Z</cp:lastPrinted>
  <dcterms:created xsi:type="dcterms:W3CDTF">2011-08-08T05:59:03Z</dcterms:created>
  <dcterms:modified xsi:type="dcterms:W3CDTF">2020-03-16T01:11:16Z</dcterms:modified>
</cp:coreProperties>
</file>